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5600" activeTab="0"/>
  </bookViews>
  <sheets>
    <sheet name="Ohje" sheetId="1" r:id="rId1"/>
    <sheet name="Huoneistot" sheetId="2" r:id="rId2"/>
    <sheet name="Varoittimet" sheetId="3" r:id="rId3"/>
    <sheet name="Testaukset" sheetId="4" r:id="rId4"/>
    <sheet name="Viat" sheetId="5" r:id="rId5"/>
    <sheet name="Suunnitelma" sheetId="6" r:id="rId6"/>
  </sheets>
  <definedNames>
    <definedName name="_xlnm._FilterDatabase" localSheetId="1" hidden="1">'Huoneistot'!$A$1:$J$201</definedName>
    <definedName name="_xlnm._FilterDatabase" localSheetId="2" hidden="1">'Varoittimet'!$A$1:$J$501</definedName>
    <definedName name="_xlnm._FilterDatabase" localSheetId="3" hidden="1">'Testaukset'!$A$1:$H$1001</definedName>
    <definedName name="_xlnm._FilterDatabase" localSheetId="4" hidden="1">'Viat'!$A$1:$J$301</definedName>
    <definedName name="_xlnm.Print_Titles" localSheetId="1">'Huoneistot'!$1:$1</definedName>
    <definedName name="_xlnm.Print_Titles" localSheetId="2">'Varoittimet'!$1:$1</definedName>
    <definedName name="_xlnm.Print_Titles" localSheetId="3">'Testaukset'!$1:$1</definedName>
    <definedName name="_xlnm.Print_Titles" localSheetId="4">'Viat'!$1:$1</definedName>
    <definedName name="_xlnm.Print_Titles" localSheetId="5">'Suunnitelma'!$1:$1</definedName>
  </definedNames>
  <calcPr calcId="191029" fullCalcOnLoad="1"/>
</workbook>
</file>

<file path=xl/sharedStrings.xml><?xml version="1.0" encoding="utf-8"?>
<sst xmlns="http://schemas.openxmlformats.org/spreadsheetml/2006/main" count="119" uniqueCount="109">
  <si>
    <t>Palovaroitinrekisteri ja testausseuranta</t>
  </si>
  <si>
    <t>Taloyhtiön pohja palovaroittimien kirjanpitoon · Versio 1.0 · lokakuu 2026</t>
  </si>
  <si>
    <t>Mitä laki sanoo</t>
  </si>
  <si>
    <t>• Taloyhtiön velvoite on ollut voimassa 1.1.2026 alkaen: rakennuksen omistajan eli taloyhtiön on varustettava asunnot riittävällä määrällä palovaroittimia (hankinta) ja pidettävä ne toimintakunnossa (kunnossapito). Pelastuslaki (379/2011) 17 §, muutettu lailla 436/2023.</t>
  </si>
  <si>
    <t>• Asukkaan lakisääteinen velvollisuus on ilmoittaa palovaroittimen viasta taloyhtiölle viipymättä.</t>
  </si>
  <si>
    <t>• Määrä: vähintään yksi palovaroitin jokaista alkavaa 60 m² kohden asunnon jokaisessa kerroksessa. Varoitin sijoitetaan kattoon, ellei laitteen ominaisuuksista muuta johdu, vähintään 0,5 metrin päähän seinistä. Sisäministeriön asetus palovaroittimista (300/2025).</t>
  </si>
  <si>
    <t>• Laki ei määrää testausmenetelmää, testaustiheyttä eikä kirjanpitoa. Taloyhtiön on kuitenkin pystyttävä osoittamaan, että velvoite hoidetaan. Tämä pohja auttaa pitämään siitä kirjaa.</t>
  </si>
  <si>
    <t>Mitä sisäministeriö ja alan järjestöt suosittelevat (ohjeita, ei lakia)</t>
  </si>
  <si>
    <t>• Sisäministeriö: asukkaan on hyvä testata palovaroitin säännöllisesti, esimerkiksi kerran kuukaudessa testinapista painamalla. Rakennuksen omistajan on hyvä huolehtia, että tehdyt toimenpiteet dokumentoidaan esimerkiksi rakennuksen käyttö- ja huolto-ohjeeseen. Palovaroittimen käyttöikä on yleensä enintään 10 vuotta.</t>
  </si>
  <si>
    <t>• SPEK: huollon ja kunnossapidon toteutumista on hyvä seurata kirjallisesti ja ylläpitoa varten kannattaa laatia suunnitelma.</t>
  </si>
  <si>
    <t>• Isännöintiliitto: vuosittainen tarkastus on yleensä riittävä. Lisäksi on hyvä tehdä kirjallinen suunnitelma siitä, milloin ja kenen toimesta varoittimet tarkastetaan.</t>
  </si>
  <si>
    <t>Välilehdet</t>
  </si>
  <si>
    <t>Huoneistot</t>
  </si>
  <si>
    <t>Huoneistot ja pinta-alat kerroksittain. Pohja laskee asetuksen 300/2025 vähimmäismäärän ja näyttää, puuttuuko varoittimia. Harmaat sarakkeet täyttyvät itse.</t>
  </si>
  <si>
    <t>Varoittimet</t>
  </si>
  <si>
    <t>Jokainen varoitin: huoneisto, sijainti, tyyppi, virtalähde, asennuspäivä, uusimisvuosi ja omistaja (taloyhtiö vai asukkaan oma lisävaroitin).</t>
  </si>
  <si>
    <t>Testaukset</t>
  </si>
  <si>
    <t>Testausloki: päivä, huoneisto, kuka testasi, miten ja mikä oli tulos.</t>
  </si>
  <si>
    <t>Viat</t>
  </si>
  <si>
    <t>Vikailmoitukset ja niiden korjaus. Tila ja avoinna olleet päivät lasketaan automaattisesti.</t>
  </si>
  <si>
    <t>Suunnitelma</t>
  </si>
  <si>
    <t>Kirjallinen suunnitelma: kuka vastaa, miten asukkaita ohjeistetaan, milloin tarkastetaan ja mitä tehdään poikkeamille.</t>
  </si>
  <si>
    <t>Näin käytät pohjaa</t>
  </si>
  <si>
    <t>1. Tallenna tiedosto taloyhtiön omaan kansioon ja nimeä se, esimerkiksi "As Oy Esimerkki – palovaroittimet".</t>
  </si>
  <si>
    <t>2. Täytä Huoneistot: huoneiston tunnus ja pinta-ala kerroksittain sekä nykyisten varoittimien määrä. Puuttuvat varoittimet näkyvät heti.</t>
  </si>
  <si>
    <t>3. Kirjaa Varoittimet, kun varoittimet on kartoitettu tai asennettu. Uusimisvuosi löytyy valmistajan ohjeesta.</t>
  </si>
  <si>
    <t>4. Täytä Suunnitelma ja hyväksy se hallituksen kokouksessa.</t>
  </si>
  <si>
    <t>5. Kirjaa testaukset ja viat sitä mukaa kuin tietoa tulee. Huoneiston voi valita pudotusvalikosta.</t>
  </si>
  <si>
    <t>Tietosuoja</t>
  </si>
  <si>
    <t>Kun lisäät asukkaiden nimiä tai yhteystietoja, tiedosto sisältää henkilötietoja. Säilytä se suojatussa paikassa ja jaa se vain niille, jotka tarvitsevat sitä tehtävässään.</t>
  </si>
  <si>
    <t>Lähteet</t>
  </si>
  <si>
    <t>Pelastuslaki 379/2011, 17 § (Finlex)</t>
  </si>
  <si>
    <t>Laki pelastuslain muuttamisesta 436/2023 (Finlex)</t>
  </si>
  <si>
    <t>Sisäministeriön asetus palovaroittimista 300/2025 (Finlex)</t>
  </si>
  <si>
    <t>Sisäministeriö: usein kysyttyä palovaroittimista</t>
  </si>
  <si>
    <t>SPEK: taloyhtiön vastuu</t>
  </si>
  <si>
    <t>Isännöintiliitto: miten usein taloyhtiön tulee tarkastaa palovaroittimet? (8.5.2025)</t>
  </si>
  <si>
    <t>Pohjan uusin versio ja ohje: alarmi.fi/palovaroitinrekisteri</t>
  </si>
  <si>
    <t>Pohja on apuväline, ei oikeudellinen neuvo. Vastuu varoittimien toimintakunnosta on taloyhtiöllä.</t>
  </si>
  <si>
    <t>Mitä Excel ei tee: se ei muistuta ketään eikä näytä, kuka jäi vastaamatta. Alarmi on sama rakenne verkossa: se muistuttaa asukkaita sähköpostilla, kokoaa kuittaukset ja nostaa esiin huoneistot, jotka eivät vastaa. Alarmi ei ole laite eikä se ole yhteydessä varoittimiin.</t>
  </si>
  <si>
    <t>Pohja: Joel Lausamo / alarmi.fi, vapaasti käytettävissä</t>
  </si>
  <si>
    <t>Huoneisto</t>
  </si>
  <si>
    <t>Porras / rakennus</t>
  </si>
  <si>
    <t>Pinta-ala 1. krs (m²)</t>
  </si>
  <si>
    <t>Pinta-ala 2. krs (m²)</t>
  </si>
  <si>
    <t>Pinta-ala 3. krs (m²)</t>
  </si>
  <si>
    <t>Varoittimia nyt (kpl)</t>
  </si>
  <si>
    <t>Vähintään, asetus 300/2025 (kpl)</t>
  </si>
  <si>
    <t>Erotus (kpl)</t>
  </si>
  <si>
    <t>Määrä</t>
  </si>
  <si>
    <t>Huomiot</t>
  </si>
  <si>
    <t>Muistettavaa</t>
  </si>
  <si>
    <t xml:space="preserve">Vähimmäismäärä: vähintään yksi palovaroitin jokaista alkavaa 60 m² kohden asunnon jokaisessa kerroksessa (sisäministeriön asetus 300/2025).
Kirjoita pinta-ala kerroksittain, niin pohja laskee vähimmäismäärän. Esimerkki: 75 m² yhdessä kerroksessa → 2 varoitinta. Kaksikerroksinen 50 + 40 m² → 1 + 1 = 2.
Määrä kertoo vain, onko varoittimia tarpeeksi. Toimintakuntoa seurataan Testaukset- ja Viat-välilehdillä.</t>
  </si>
  <si>
    <t>Sijainti (esim. eteinen)</t>
  </si>
  <si>
    <t>Kerros</t>
  </si>
  <si>
    <t>Tyyppi</t>
  </si>
  <si>
    <t>Merkki ja malli</t>
  </si>
  <si>
    <t>Virtalähde</t>
  </si>
  <si>
    <t>Asennettu (pvm)</t>
  </si>
  <si>
    <t>Uusittava viimeistään (vuosi)</t>
  </si>
  <si>
    <t>Omistaja</t>
  </si>
  <si>
    <t xml:space="preserve">Taloyhtiö vastaa hankkimistaan varoittimista. Asukas saa pitää omia lisävaroittimia; sisäministeriön ja pelastustoimen tulkinnan mukaan asukas vastaa itse hankkimistaan lisävaroittimista.
Palovaroittimen käyttöikä on yleensä enintään 10 vuotta (sisäministeriö). Tarkista uusimisvuosi valmistajan ohjeesta.</t>
  </si>
  <si>
    <t>Päivämäärä</t>
  </si>
  <si>
    <t>Varoitin / sijainti</t>
  </si>
  <si>
    <t>Testaaja</t>
  </si>
  <si>
    <t>Tapa</t>
  </si>
  <si>
    <t>Tulos</t>
  </si>
  <si>
    <t>Toimenpide</t>
  </si>
  <si>
    <t>Kirjasi</t>
  </si>
  <si>
    <t xml:space="preserve">Laki ei määrää testaustiheyttä. Sisäministeriön ohjeen mukaan asukkaan on hyvä testata palovaroitin säännöllisesti, esimerkiksi kerran kuukaudessa testinapista painamalla.
Kirjaa tähän testaukset, joista saat tiedon (esim. asukkaan ilmoitus tai tarkastuskäynti). Jos varoitin ei toimi, kirjaa vika myös Viat-välilehdelle.</t>
  </si>
  <si>
    <t>Ilmoitettu (pvm)</t>
  </si>
  <si>
    <t>Vika</t>
  </si>
  <si>
    <t>Ilmoittaja</t>
  </si>
  <si>
    <t>Korjattu (pvm)</t>
  </si>
  <si>
    <t>Korjasi</t>
  </si>
  <si>
    <t>Tila</t>
  </si>
  <si>
    <t>Avoinna (pv)</t>
  </si>
  <si>
    <t xml:space="preserve">Asukkaan lakisääteinen velvollisuus on ilmoittaa palovaroittimen viasta taloyhtiölle viipymättä (pelastuslaki 379/2011, 17 §).
Taloyhtiö pitää varoittimet toimintakunnossa. Sisäministeriön ohjeen mukaan korjaavat toimet on tehtävä viipymättä, kun paristo loppuu tai varoitin vikaantuu.</t>
  </si>
  <si>
    <t>#</t>
  </si>
  <si>
    <t>Kysymys</t>
  </si>
  <si>
    <t>Päätös / käytäntö</t>
  </si>
  <si>
    <t>Vastuuhenkilö</t>
  </si>
  <si>
    <t>Aikataulu / tiheys</t>
  </si>
  <si>
    <t>1</t>
  </si>
  <si>
    <t>Kuka vastaa palovaroitinasioista (hallituksen jäsen tai isännöitsijä)?</t>
  </si>
  <si>
    <t>2</t>
  </si>
  <si>
    <t>Miten asukkaat ohjeistetaan testaamaan varoittimet ja ilmoittamaan vioista? (esim. tiedote porraskäytävään, sähköposti)</t>
  </si>
  <si>
    <t>3</t>
  </si>
  <si>
    <t>Mihin asukas ilmoittaa viasta? (nimi, sähköposti, puhelin)</t>
  </si>
  <si>
    <t>4</t>
  </si>
  <si>
    <t>Kuinka usein asukkaita muistutetaan testaamaan? (sisäministeriö: asukkaan on hyvä testata säännöllisesti, esim. kerran kuukaudessa)</t>
  </si>
  <si>
    <t>5</t>
  </si>
  <si>
    <t>Miten testauksista saadaan tieto ja mihin ne kirjataan? (esim. asukkaan kuittaus, Testaukset-välilehti)</t>
  </si>
  <si>
    <t>6</t>
  </si>
  <si>
    <t>Milloin ja kuka tarkastaa varoittimet? (Isännöintiliitto: vuosittainen tarkastus on yleensä riittävä)</t>
  </si>
  <si>
    <t>7</t>
  </si>
  <si>
    <t>Miten paristot vaihdetaan ja varoittimet uusitaan? (sisäministeriö: käyttöikä yleensä enintään 10 vuotta; katso valmistajan ohje)</t>
  </si>
  <si>
    <t>8</t>
  </si>
  <si>
    <t>Miten vikailmoitukset käsitellään ja kuinka nopeasti? (sisäministeriö: korjaavat toimet viipymättä)</t>
  </si>
  <si>
    <t>9</t>
  </si>
  <si>
    <t>Mitä tehdään, jos huoneistosta ei saada vastausta? (esim. muistutus, paperitiedote; tarvittaessa käynti, joka sovitaan asukkaalle sopivaan aikaan)</t>
  </si>
  <si>
    <t>10</t>
  </si>
  <si>
    <t>Mistä varoittimet hankitaan ja kuka asentaa ne?</t>
  </si>
  <si>
    <t>11</t>
  </si>
  <si>
    <t>Missä kirjanpito säilytetään ja kuka päivittää sen? (esim. tämä tiedosto, käyttö- ja huolto-ohje)</t>
  </si>
  <si>
    <t>12</t>
  </si>
  <si>
    <t>Milloin suunnitelma käydään seuraavan kerran läpi?</t>
  </si>
  <si>
    <t>Suunnitelma hyväksytty (hallituksen kokous ja päivämäärä):</t>
  </si>
  <si>
    <t>Isännöintiliiton mukaan on hyvä tehdä kirjallinen suunnitelma siitä, milloin ja kenen toimesta varoittimet tarkastetaan. SPEK neuvoo laatimaan suunnitelman ylläpitoa varten. Laki ei vaadi kirjallista suunnitelmaa; se on suositus.</t>
  </si>
</sst>
</file>

<file path=xl/styles.xml><?xml version="1.0" encoding="utf-8"?>
<styleSheet xmlns="http://schemas.openxmlformats.org/spreadsheetml/2006/main">
  <numFmts count="1">
    <numFmt numFmtId="164" formatCode="d.m.yyyy"/>
  </numFmts>
  <fonts count="8">
    <font>
      <sz val="11"/>
      <color rgb="FF1E1E1E"/>
      <name val="Calibri"/>
      <family val="2"/>
    </font>
    <font>
      <b/>
      <sz val="11"/>
      <color rgb="FFFFFFFF"/>
      <name val="Calibri"/>
      <family val="2"/>
    </font>
    <font>
      <b/>
      <sz val="18"/>
      <color rgb="FF1E1E1E"/>
      <name val="Calibri"/>
      <family val="2"/>
    </font>
    <font>
      <b/>
      <sz val="12"/>
      <color rgb="FF00796B"/>
      <name val="Calibri"/>
      <family val="2"/>
    </font>
    <font>
      <u/>
      <sz val="11"/>
      <color rgb="FF00796B"/>
      <name val="Calibri"/>
      <family val="2"/>
    </font>
    <font>
      <i/>
      <sz val="9"/>
      <color rgb="FF5F6672"/>
      <name val="Calibri"/>
      <family val="2"/>
    </font>
    <font>
      <b/>
      <sz val="11"/>
      <color rgb="FF1E1E1E"/>
      <name val="Calibri"/>
      <family val="2"/>
    </font>
    <font>
      <i/>
      <sz val="10"/>
      <color rgb="FF5A4300"/>
      <name val="Calibri"/>
      <family val="2"/>
    </font>
  </fonts>
  <fills count="7">
    <fill>
      <patternFill patternType="none"/>
    </fill>
    <fill>
      <patternFill patternType="gray125"/>
    </fill>
    <fill>
      <patternFill patternType="solid">
        <fgColor rgb="FF00796B"/>
        <bgColor indexed="64"/>
      </patternFill>
    </fill>
    <fill>
      <patternFill patternType="solid">
        <fgColor rgb="FFF2F4F3"/>
        <bgColor indexed="64"/>
      </patternFill>
    </fill>
    <fill>
      <patternFill patternType="solid">
        <fgColor rgb="FFFFF8E1"/>
        <bgColor indexed="64"/>
      </patternFill>
    </fill>
    <fill>
      <patternFill patternType="solid">
        <fgColor rgb="FFE0F7F4"/>
        <bgColor indexed="64"/>
      </patternFill>
    </fill>
    <fill>
      <patternFill patternType="solid">
        <fgColor rgb="FFF7FBFA"/>
        <bgColor indexed="64"/>
      </patternFill>
    </fill>
  </fills>
  <borders count="2">
    <border>
      <left/>
      <right/>
      <top/>
      <bottom/>
      <diagonal/>
    </border>
    <border>
      <left style="thin">
        <color rgb="FFD5DDD9"/>
      </left>
      <right style="thin">
        <color rgb="FFD5DDD9"/>
      </right>
      <top style="thin">
        <color rgb="FFD5DDD9"/>
      </top>
      <bottom style="thin">
        <color rgb="FFD5DDD9"/>
      </bottom>
      <diagonal/>
    </border>
  </borders>
  <cellStyleXfs count="1">
    <xf numFmtId="0" fontId="0" fillId="0" borderId="0"/>
  </cellStyleXfs>
  <cellXfs count="14">
    <xf numFmtId="0" fontId="0" fillId="0" borderId="0" xfId="0"/>
    <xf numFmtId="0" fontId="1" fillId="2" borderId="1" xfId="0" applyFont="1" applyFill="1" applyBorder="1" applyAlignment="1">
      <alignment vertical="center" wrapText="1"/>
    </xf>
    <xf numFmtId="164" fontId="0" fillId="0" borderId="0" xfId="0" applyNumberFormat="1" applyAlignment="1">
      <alignment horizontal="left"/>
    </xf>
    <xf numFmtId="0" fontId="6" fillId="3" borderId="1" xfId="0" applyFont="1" applyFill="1" applyBorder="1" applyAlignment="1">
      <alignment horizontal="center"/>
    </xf>
    <xf numFmtId="0" fontId="2" fillId="0" borderId="0" xfId="0" applyFont="1"/>
    <xf numFmtId="0" fontId="3" fillId="0" borderId="0" xfId="0" applyFont="1"/>
    <xf numFmtId="0" fontId="0" fillId="0" borderId="0" xfId="0" applyAlignment="1">
      <alignment vertical="top" wrapText="1"/>
    </xf>
    <xf numFmtId="0" fontId="4" fillId="0" borderId="0" xfId="0" applyFont="1" applyAlignment="1">
      <alignment vertical="top"/>
    </xf>
    <xf numFmtId="0" fontId="7" fillId="4" borderId="1" xfId="0" applyFont="1" applyFill="1" applyBorder="1" applyAlignment="1">
      <alignment vertical="top" wrapText="1"/>
    </xf>
    <xf numFmtId="0" fontId="5" fillId="0" borderId="0" xfId="0" applyFont="1"/>
    <xf numFmtId="0" fontId="6" fillId="5" borderId="1" xfId="0" applyFont="1" applyFill="1" applyBorder="1" applyAlignment="1">
      <alignment vertical="top" wrapText="1"/>
    </xf>
    <xf numFmtId="0" fontId="6" fillId="3" borderId="1" xfId="0" applyFont="1" applyFill="1" applyBorder="1" applyAlignment="1">
      <alignment horizontal="left"/>
    </xf>
    <xf numFmtId="0" fontId="0" fillId="0" borderId="1" xfId="0" applyBorder="1" applyAlignment="1">
      <alignment vertical="top" wrapText="1"/>
    </xf>
    <xf numFmtId="0" fontId="0" fillId="6" borderId="1" xfId="0" applyFill="1" applyBorder="1" applyAlignment="1">
      <alignment vertical="top" wrapText="1"/>
    </xf>
  </cellXfs>
  <cellStyles count="1">
    <cellStyle name="Normal" xfId="0" builtinId="0"/>
  </cellStyles>
  <dxfs count="3">
    <dxf>
      <font>
        <b/>
        <color rgb="FFB3261E"/>
      </font>
      <fill>
        <patternFill patternType="solid">
          <bgColor rgb="FFFDECEA"/>
        </patternFill>
      </fill>
    </dxf>
    <dxf>
      <font>
        <b/>
        <color rgb="FF1D7A44"/>
      </font>
      <fill>
        <patternFill patternType="solid">
          <bgColor rgb="FFE6F4EA"/>
        </patternFill>
      </fill>
    </dxf>
    <dxf>
      <font>
        <b/>
        <color rgb="FF8A5200"/>
      </font>
      <fill>
        <patternFill patternType="solid">
          <bgColor rgb="FFFFF4E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 Id="rId8"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www.finlex.fi/fi/lainsaadanto/2011/379" TargetMode="External"/><Relationship Id="rId2" Type="http://schemas.openxmlformats.org/officeDocument/2006/relationships/hyperlink" Target="https://www.finlex.fi/fi/lainsaadanto/saadoskokoelma/2023/436" TargetMode="External"/><Relationship Id="rId3" Type="http://schemas.openxmlformats.org/officeDocument/2006/relationships/hyperlink" Target="https://www.finlex.fi/fi/lainsaadanto/saadoskokoelma/2025/300" TargetMode="External"/><Relationship Id="rId4" Type="http://schemas.openxmlformats.org/officeDocument/2006/relationships/hyperlink" Target="https://intermin.fi/pelastustoimi/onnettomuuksien-ehkaisy/paloturvallisuuslaitteet/ukk" TargetMode="External"/><Relationship Id="rId5" Type="http://schemas.openxmlformats.org/officeDocument/2006/relationships/hyperlink" Target="https://www.spek.fi/turvallisuus/paloturvallinen-taloyhtio/taloyhtion-vastuu/" TargetMode="External"/><Relationship Id="rId6" Type="http://schemas.openxmlformats.org/officeDocument/2006/relationships/hyperlink" Target="https://www.isannointiliitto.fi/miten-usein-taloyhtion-tulee-uusien-vastuiden-myota-tarkastaa-palovaroittimet/" TargetMode="External"/><Relationship Id="rId7" Type="http://schemas.openxmlformats.org/officeDocument/2006/relationships/hyperlink" Target="https://alarmi.fi/palovaroitinrekisteri"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B45"/>
  <sheetViews>
    <sheetView workbookViewId="0" showGridLines="0" tabSelected="1">
      <selection activeCell="A1" sqref="A1"/>
    </sheetView>
  </sheetViews>
  <sheetFormatPr defaultRowHeight="15"/>
  <cols>
    <col min="1" max="1" width="26" customWidth="1"/>
    <col min="2" max="2" width="88" customWidth="1"/>
  </cols>
  <sheetData>
    <row r="1" ht="30" customHeight="1">
      <c r="A1" s="4" t="s">
        <v>0</v>
      </c>
    </row>
    <row r="2">
      <c r="A2" s="9" t="s">
        <v>1</v>
      </c>
    </row>
    <row r="4" ht="20" customHeight="1">
      <c r="A4" s="5" t="s">
        <v>2</v>
      </c>
    </row>
    <row r="5" ht="48" customHeight="1">
      <c r="A5" s="6" t="s">
        <v>3</v>
      </c>
    </row>
    <row r="6" ht="18" customHeight="1">
      <c r="A6" s="6" t="s">
        <v>4</v>
      </c>
    </row>
    <row r="7" ht="48" customHeight="1">
      <c r="A7" s="6" t="s">
        <v>5</v>
      </c>
    </row>
    <row r="8" ht="33" customHeight="1">
      <c r="A8" s="6" t="s">
        <v>6</v>
      </c>
    </row>
    <row r="10" ht="20" customHeight="1">
      <c r="A10" s="5" t="s">
        <v>7</v>
      </c>
    </row>
    <row r="11" ht="48" customHeight="1">
      <c r="A11" s="6" t="s">
        <v>8</v>
      </c>
    </row>
    <row r="12" ht="33" customHeight="1">
      <c r="A12" s="6" t="s">
        <v>9</v>
      </c>
    </row>
    <row r="13" ht="33" customHeight="1">
      <c r="A13" s="6" t="s">
        <v>10</v>
      </c>
    </row>
    <row r="15" ht="20" customHeight="1">
      <c r="A15" s="5" t="s">
        <v>11</v>
      </c>
    </row>
    <row r="16" ht="33" customHeight="1">
      <c r="A16" s="10" t="s">
        <v>12</v>
      </c>
      <c r="B16" s="12" t="s">
        <v>13</v>
      </c>
    </row>
    <row r="17" ht="33" customHeight="1">
      <c r="A17" s="10" t="s">
        <v>14</v>
      </c>
      <c r="B17" s="12" t="s">
        <v>15</v>
      </c>
    </row>
    <row r="18" ht="18" customHeight="1">
      <c r="A18" s="10" t="s">
        <v>16</v>
      </c>
      <c r="B18" s="12" t="s">
        <v>17</v>
      </c>
    </row>
    <row r="19" ht="18" customHeight="1">
      <c r="A19" s="10" t="s">
        <v>18</v>
      </c>
      <c r="B19" s="12" t="s">
        <v>19</v>
      </c>
    </row>
    <row r="20" ht="33" customHeight="1">
      <c r="A20" s="10" t="s">
        <v>20</v>
      </c>
      <c r="B20" s="12" t="s">
        <v>21</v>
      </c>
    </row>
    <row r="22" ht="20" customHeight="1">
      <c r="A22" s="5" t="s">
        <v>22</v>
      </c>
    </row>
    <row r="23" ht="18" customHeight="1">
      <c r="A23" s="6" t="s">
        <v>23</v>
      </c>
    </row>
    <row r="24" ht="33" customHeight="1">
      <c r="A24" s="6" t="s">
        <v>24</v>
      </c>
    </row>
    <row r="25" ht="18" customHeight="1">
      <c r="A25" s="6" t="s">
        <v>25</v>
      </c>
    </row>
    <row r="26" ht="18" customHeight="1">
      <c r="A26" s="6" t="s">
        <v>26</v>
      </c>
    </row>
    <row r="27" ht="18" customHeight="1">
      <c r="A27" s="6" t="s">
        <v>27</v>
      </c>
    </row>
    <row r="29" ht="20" customHeight="1">
      <c r="A29" s="5" t="s">
        <v>28</v>
      </c>
    </row>
    <row r="30" ht="33" customHeight="1">
      <c r="A30" s="6" t="s">
        <v>29</v>
      </c>
    </row>
    <row r="32" ht="20" customHeight="1">
      <c r="A32" s="5" t="s">
        <v>30</v>
      </c>
    </row>
    <row r="33">
      <c r="A33" s="7" t="s">
        <v>31</v>
      </c>
    </row>
    <row r="34">
      <c r="A34" s="7" t="s">
        <v>32</v>
      </c>
    </row>
    <row r="35">
      <c r="A35" s="7" t="s">
        <v>33</v>
      </c>
    </row>
    <row r="36">
      <c r="A36" s="7" t="s">
        <v>34</v>
      </c>
    </row>
    <row r="37">
      <c r="A37" s="7" t="s">
        <v>35</v>
      </c>
    </row>
    <row r="38">
      <c r="A38" s="7" t="s">
        <v>36</v>
      </c>
    </row>
    <row r="39">
      <c r="A39" s="7" t="s">
        <v>37</v>
      </c>
    </row>
    <row r="41" ht="18" customHeight="1">
      <c r="A41" s="8" t="s">
        <v>38</v>
      </c>
    </row>
    <row r="43" ht="48" customHeight="1">
      <c r="A43" s="6" t="s">
        <v>39</v>
      </c>
    </row>
    <row r="45">
      <c r="A45" s="9" t="s">
        <v>40</v>
      </c>
    </row>
  </sheetData>
  <mergeCells count="22">
    <mergeCell ref="A5:B5"/>
    <mergeCell ref="A6:B6"/>
    <mergeCell ref="A7:B7"/>
    <mergeCell ref="A8:B8"/>
    <mergeCell ref="A11:B11"/>
    <mergeCell ref="A12:B12"/>
    <mergeCell ref="A13:B13"/>
    <mergeCell ref="A23:B23"/>
    <mergeCell ref="A24:B24"/>
    <mergeCell ref="A25:B25"/>
    <mergeCell ref="A26:B26"/>
    <mergeCell ref="A27:B27"/>
    <mergeCell ref="A30:B30"/>
    <mergeCell ref="A33:B33"/>
    <mergeCell ref="A34:B34"/>
    <mergeCell ref="A35:B35"/>
    <mergeCell ref="A36:B36"/>
    <mergeCell ref="A37:B37"/>
    <mergeCell ref="A38:B38"/>
    <mergeCell ref="A39:B39"/>
    <mergeCell ref="A41:B41"/>
    <mergeCell ref="A43:B43"/>
  </mergeCells>
  <hyperlinks>
    <hyperlink ref="A33" r:id="rId1" tooltip="https://www.finlex.fi/fi/lainsaadanto/2011/379"/>
    <hyperlink ref="A34" r:id="rId2" tooltip="https://www.finlex.fi/fi/lainsaadanto/saadoskokoelma/2023/436"/>
    <hyperlink ref="A35" r:id="rId3" tooltip="https://www.finlex.fi/fi/lainsaadanto/saadoskokoelma/2025/300"/>
    <hyperlink ref="A36" r:id="rId4" tooltip="https://intermin.fi/pelastustoimi/onnettomuuksien-ehkaisy/paloturvallisuuslaitteet/ukk"/>
    <hyperlink ref="A37" r:id="rId5" tooltip="https://www.spek.fi/turvallisuus/paloturvallinen-taloyhtio/taloyhtion-vastuu/"/>
    <hyperlink ref="A38" r:id="rId6" tooltip="https://www.isannointiliitto.fi/miten-usein-taloyhtion-tulee-uusien-vastuiden-myota-tarkastaa-palovaroittimet/"/>
    <hyperlink ref="A39" r:id="rId7" tooltip="https://alarmi.fi/palovaroitinrekisteri"/>
  </hyperlinks>
  <printOptions horizontalCentered="0"/>
  <pageMargins left="0.5" right="0.5" top="0.6" bottom="0.7" header="0.3" footer="0.3"/>
  <pageSetup paperSize="9" orientation="portrait" fitToWidth="1" fitToHeight="0"/>
  <headerFooter>
    <oddFooter>&amp;L&amp;8Pohja: Joel Lausamo / alarmi.fi, vapaasti käytettävissä&amp;R&amp;8&amp;A · &amp;P /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L201"/>
  <sheetViews>
    <sheetView workbookViewId="0">
      <pane ySplit="1" topLeftCell="A2" activePane="bottomLeft" state="frozen"/>
      <selection pane="bottomLeft" activeCell="A2" sqref="A2"/>
    </sheetView>
  </sheetViews>
  <sheetFormatPr defaultRowHeight="15"/>
  <cols>
    <col min="1" max="1" width="12" customWidth="1"/>
    <col min="2" max="2" width="16" customWidth="1"/>
    <col min="3" max="3" width="13" customWidth="1"/>
    <col min="4" max="4" width="13" customWidth="1"/>
    <col min="5" max="5" width="13" customWidth="1"/>
    <col min="6" max="6" width="13" customWidth="1"/>
    <col min="7" max="7" width="15" customWidth="1"/>
    <col min="8" max="8" width="12" customWidth="1"/>
    <col min="9" max="9" width="16" customWidth="1"/>
    <col min="10" max="10" width="30" customWidth="1"/>
    <col min="11" max="11" width="3" customWidth="1"/>
    <col min="12" max="12" width="46" customWidth="1"/>
  </cols>
  <sheetData>
    <row r="1" ht="32" customHeight="1">
      <c r="A1" s="1" t="s">
        <v>41</v>
      </c>
      <c r="B1" s="1" t="s">
        <v>42</v>
      </c>
      <c r="C1" s="1" t="s">
        <v>43</v>
      </c>
      <c r="D1" s="1" t="s">
        <v>44</v>
      </c>
      <c r="E1" s="1" t="s">
        <v>45</v>
      </c>
      <c r="F1" s="1" t="s">
        <v>46</v>
      </c>
      <c r="G1" s="1" t="s">
        <v>47</v>
      </c>
      <c r="H1" s="1" t="s">
        <v>48</v>
      </c>
      <c r="I1" s="1" t="s">
        <v>49</v>
      </c>
      <c r="J1" s="1" t="s">
        <v>50</v>
      </c>
      <c r="L1" s="1" t="s">
        <v>51</v>
      </c>
    </row>
    <row r="2">
      <c r="G2" s="3" t="str">
        <f>IF(COUNT(C2:E2)=0,"",ROUNDUP(C2/60,0)+ROUNDUP(D2/60,0)+ROUNDUP(E2/60,0))</f>
        <v/>
      </c>
      <c r="H2" s="3" t="str">
        <f>IF(OR(G2="",F2=""),"",F2-G2)</f>
        <v/>
      </c>
      <c r="I2" s="11" t="str">
        <f>IF(H2="","",IF(H2&gt;=0,"Riittää","Puuttuu "&amp;(-H2)&amp;" kpl"))</f>
        <v/>
      </c>
      <c r="L2" s="8" t="s">
        <v>52</v>
      </c>
    </row>
    <row r="3">
      <c r="G3" s="3" t="str">
        <f>IF(COUNT(C3:E3)=0,"",ROUNDUP(C3/60,0)+ROUNDUP(D3/60,0)+ROUNDUP(E3/60,0))</f>
        <v/>
      </c>
      <c r="H3" s="3" t="str">
        <f>IF(OR(G3="",F3=""),"",F3-G3)</f>
        <v/>
      </c>
      <c r="I3" s="11" t="str">
        <f>IF(H3="","",IF(H3&gt;=0,"Riittää","Puuttuu "&amp;(-H3)&amp;" kpl"))</f>
        <v/>
      </c>
      <c r="L3" s="8"/>
    </row>
    <row r="4">
      <c r="G4" s="3" t="str">
        <f>IF(COUNT(C4:E4)=0,"",ROUNDUP(C4/60,0)+ROUNDUP(D4/60,0)+ROUNDUP(E4/60,0))</f>
        <v/>
      </c>
      <c r="H4" s="3" t="str">
        <f>IF(OR(G4="",F4=""),"",F4-G4)</f>
        <v/>
      </c>
      <c r="I4" s="11" t="str">
        <f>IF(H4="","",IF(H4&gt;=0,"Riittää","Puuttuu "&amp;(-H4)&amp;" kpl"))</f>
        <v/>
      </c>
      <c r="L4" s="8"/>
    </row>
    <row r="5">
      <c r="G5" s="3" t="str">
        <f>IF(COUNT(C5:E5)=0,"",ROUNDUP(C5/60,0)+ROUNDUP(D5/60,0)+ROUNDUP(E5/60,0))</f>
        <v/>
      </c>
      <c r="H5" s="3" t="str">
        <f>IF(OR(G5="",F5=""),"",F5-G5)</f>
        <v/>
      </c>
      <c r="I5" s="11" t="str">
        <f>IF(H5="","",IF(H5&gt;=0,"Riittää","Puuttuu "&amp;(-H5)&amp;" kpl"))</f>
        <v/>
      </c>
      <c r="L5" s="8"/>
    </row>
    <row r="6">
      <c r="G6" s="3" t="str">
        <f>IF(COUNT(C6:E6)=0,"",ROUNDUP(C6/60,0)+ROUNDUP(D6/60,0)+ROUNDUP(E6/60,0))</f>
        <v/>
      </c>
      <c r="H6" s="3" t="str">
        <f>IF(OR(G6="",F6=""),"",F6-G6)</f>
        <v/>
      </c>
      <c r="I6" s="11" t="str">
        <f>IF(H6="","",IF(H6&gt;=0,"Riittää","Puuttuu "&amp;(-H6)&amp;" kpl"))</f>
        <v/>
      </c>
      <c r="L6" s="8"/>
    </row>
    <row r="7">
      <c r="G7" s="3" t="str">
        <f>IF(COUNT(C7:E7)=0,"",ROUNDUP(C7/60,0)+ROUNDUP(D7/60,0)+ROUNDUP(E7/60,0))</f>
        <v/>
      </c>
      <c r="H7" s="3" t="str">
        <f>IF(OR(G7="",F7=""),"",F7-G7)</f>
        <v/>
      </c>
      <c r="I7" s="11" t="str">
        <f>IF(H7="","",IF(H7&gt;=0,"Riittää","Puuttuu "&amp;(-H7)&amp;" kpl"))</f>
        <v/>
      </c>
      <c r="L7" s="8"/>
    </row>
    <row r="8">
      <c r="G8" s="3" t="str">
        <f>IF(COUNT(C8:E8)=0,"",ROUNDUP(C8/60,0)+ROUNDUP(D8/60,0)+ROUNDUP(E8/60,0))</f>
        <v/>
      </c>
      <c r="H8" s="3" t="str">
        <f>IF(OR(G8="",F8=""),"",F8-G8)</f>
        <v/>
      </c>
      <c r="I8" s="11" t="str">
        <f>IF(H8="","",IF(H8&gt;=0,"Riittää","Puuttuu "&amp;(-H8)&amp;" kpl"))</f>
        <v/>
      </c>
      <c r="L8" s="8"/>
    </row>
    <row r="9">
      <c r="G9" s="3" t="str">
        <f>IF(COUNT(C9:E9)=0,"",ROUNDUP(C9/60,0)+ROUNDUP(D9/60,0)+ROUNDUP(E9/60,0))</f>
        <v/>
      </c>
      <c r="H9" s="3" t="str">
        <f>IF(OR(G9="",F9=""),"",F9-G9)</f>
        <v/>
      </c>
      <c r="I9" s="11" t="str">
        <f>IF(H9="","",IF(H9&gt;=0,"Riittää","Puuttuu "&amp;(-H9)&amp;" kpl"))</f>
        <v/>
      </c>
      <c r="L9" s="8"/>
    </row>
    <row r="10">
      <c r="G10" s="3" t="str">
        <f>IF(COUNT(C10:E10)=0,"",ROUNDUP(C10/60,0)+ROUNDUP(D10/60,0)+ROUNDUP(E10/60,0))</f>
        <v/>
      </c>
      <c r="H10" s="3" t="str">
        <f>IF(OR(G10="",F10=""),"",F10-G10)</f>
        <v/>
      </c>
      <c r="I10" s="11" t="str">
        <f>IF(H10="","",IF(H10&gt;=0,"Riittää","Puuttuu "&amp;(-H10)&amp;" kpl"))</f>
        <v/>
      </c>
      <c r="L10" s="8"/>
    </row>
    <row r="11">
      <c r="G11" s="3" t="str">
        <f>IF(COUNT(C11:E11)=0,"",ROUNDUP(C11/60,0)+ROUNDUP(D11/60,0)+ROUNDUP(E11/60,0))</f>
        <v/>
      </c>
      <c r="H11" s="3" t="str">
        <f>IF(OR(G11="",F11=""),"",F11-G11)</f>
        <v/>
      </c>
      <c r="I11" s="11" t="str">
        <f>IF(H11="","",IF(H11&gt;=0,"Riittää","Puuttuu "&amp;(-H11)&amp;" kpl"))</f>
        <v/>
      </c>
      <c r="L11" s="8"/>
    </row>
    <row r="12">
      <c r="G12" s="3" t="str">
        <f>IF(COUNT(C12:E12)=0,"",ROUNDUP(C12/60,0)+ROUNDUP(D12/60,0)+ROUNDUP(E12/60,0))</f>
        <v/>
      </c>
      <c r="H12" s="3" t="str">
        <f>IF(OR(G12="",F12=""),"",F12-G12)</f>
        <v/>
      </c>
      <c r="I12" s="11" t="str">
        <f>IF(H12="","",IF(H12&gt;=0,"Riittää","Puuttuu "&amp;(-H12)&amp;" kpl"))</f>
        <v/>
      </c>
    </row>
    <row r="13">
      <c r="G13" s="3" t="str">
        <f>IF(COUNT(C13:E13)=0,"",ROUNDUP(C13/60,0)+ROUNDUP(D13/60,0)+ROUNDUP(E13/60,0))</f>
        <v/>
      </c>
      <c r="H13" s="3" t="str">
        <f>IF(OR(G13="",F13=""),"",F13-G13)</f>
        <v/>
      </c>
      <c r="I13" s="11" t="str">
        <f>IF(H13="","",IF(H13&gt;=0,"Riittää","Puuttuu "&amp;(-H13)&amp;" kpl"))</f>
        <v/>
      </c>
    </row>
    <row r="14">
      <c r="G14" s="3" t="str">
        <f>IF(COUNT(C14:E14)=0,"",ROUNDUP(C14/60,0)+ROUNDUP(D14/60,0)+ROUNDUP(E14/60,0))</f>
        <v/>
      </c>
      <c r="H14" s="3" t="str">
        <f>IF(OR(G14="",F14=""),"",F14-G14)</f>
        <v/>
      </c>
      <c r="I14" s="11" t="str">
        <f>IF(H14="","",IF(H14&gt;=0,"Riittää","Puuttuu "&amp;(-H14)&amp;" kpl"))</f>
        <v/>
      </c>
    </row>
    <row r="15">
      <c r="G15" s="3" t="str">
        <f>IF(COUNT(C15:E15)=0,"",ROUNDUP(C15/60,0)+ROUNDUP(D15/60,0)+ROUNDUP(E15/60,0))</f>
        <v/>
      </c>
      <c r="H15" s="3" t="str">
        <f>IF(OR(G15="",F15=""),"",F15-G15)</f>
        <v/>
      </c>
      <c r="I15" s="11" t="str">
        <f>IF(H15="","",IF(H15&gt;=0,"Riittää","Puuttuu "&amp;(-H15)&amp;" kpl"))</f>
        <v/>
      </c>
    </row>
    <row r="16">
      <c r="G16" s="3" t="str">
        <f>IF(COUNT(C16:E16)=0,"",ROUNDUP(C16/60,0)+ROUNDUP(D16/60,0)+ROUNDUP(E16/60,0))</f>
        <v/>
      </c>
      <c r="H16" s="3" t="str">
        <f>IF(OR(G16="",F16=""),"",F16-G16)</f>
        <v/>
      </c>
      <c r="I16" s="11" t="str">
        <f>IF(H16="","",IF(H16&gt;=0,"Riittää","Puuttuu "&amp;(-H16)&amp;" kpl"))</f>
        <v/>
      </c>
    </row>
    <row r="17">
      <c r="G17" s="3" t="str">
        <f>IF(COUNT(C17:E17)=0,"",ROUNDUP(C17/60,0)+ROUNDUP(D17/60,0)+ROUNDUP(E17/60,0))</f>
        <v/>
      </c>
      <c r="H17" s="3" t="str">
        <f>IF(OR(G17="",F17=""),"",F17-G17)</f>
        <v/>
      </c>
      <c r="I17" s="11" t="str">
        <f>IF(H17="","",IF(H17&gt;=0,"Riittää","Puuttuu "&amp;(-H17)&amp;" kpl"))</f>
        <v/>
      </c>
    </row>
    <row r="18">
      <c r="G18" s="3" t="str">
        <f>IF(COUNT(C18:E18)=0,"",ROUNDUP(C18/60,0)+ROUNDUP(D18/60,0)+ROUNDUP(E18/60,0))</f>
        <v/>
      </c>
      <c r="H18" s="3" t="str">
        <f>IF(OR(G18="",F18=""),"",F18-G18)</f>
        <v/>
      </c>
      <c r="I18" s="11" t="str">
        <f>IF(H18="","",IF(H18&gt;=0,"Riittää","Puuttuu "&amp;(-H18)&amp;" kpl"))</f>
        <v/>
      </c>
    </row>
    <row r="19">
      <c r="G19" s="3" t="str">
        <f>IF(COUNT(C19:E19)=0,"",ROUNDUP(C19/60,0)+ROUNDUP(D19/60,0)+ROUNDUP(E19/60,0))</f>
        <v/>
      </c>
      <c r="H19" s="3" t="str">
        <f>IF(OR(G19="",F19=""),"",F19-G19)</f>
        <v/>
      </c>
      <c r="I19" s="11" t="str">
        <f>IF(H19="","",IF(H19&gt;=0,"Riittää","Puuttuu "&amp;(-H19)&amp;" kpl"))</f>
        <v/>
      </c>
    </row>
    <row r="20">
      <c r="G20" s="3" t="str">
        <f>IF(COUNT(C20:E20)=0,"",ROUNDUP(C20/60,0)+ROUNDUP(D20/60,0)+ROUNDUP(E20/60,0))</f>
        <v/>
      </c>
      <c r="H20" s="3" t="str">
        <f>IF(OR(G20="",F20=""),"",F20-G20)</f>
        <v/>
      </c>
      <c r="I20" s="11" t="str">
        <f>IF(H20="","",IF(H20&gt;=0,"Riittää","Puuttuu "&amp;(-H20)&amp;" kpl"))</f>
        <v/>
      </c>
    </row>
    <row r="21">
      <c r="G21" s="3" t="str">
        <f>IF(COUNT(C21:E21)=0,"",ROUNDUP(C21/60,0)+ROUNDUP(D21/60,0)+ROUNDUP(E21/60,0))</f>
        <v/>
      </c>
      <c r="H21" s="3" t="str">
        <f>IF(OR(G21="",F21=""),"",F21-G21)</f>
        <v/>
      </c>
      <c r="I21" s="11" t="str">
        <f>IF(H21="","",IF(H21&gt;=0,"Riittää","Puuttuu "&amp;(-H21)&amp;" kpl"))</f>
        <v/>
      </c>
    </row>
    <row r="22">
      <c r="G22" s="3" t="str">
        <f>IF(COUNT(C22:E22)=0,"",ROUNDUP(C22/60,0)+ROUNDUP(D22/60,0)+ROUNDUP(E22/60,0))</f>
        <v/>
      </c>
      <c r="H22" s="3" t="str">
        <f>IF(OR(G22="",F22=""),"",F22-G22)</f>
        <v/>
      </c>
      <c r="I22" s="11" t="str">
        <f>IF(H22="","",IF(H22&gt;=0,"Riittää","Puuttuu "&amp;(-H22)&amp;" kpl"))</f>
        <v/>
      </c>
    </row>
    <row r="23">
      <c r="G23" s="3" t="str">
        <f>IF(COUNT(C23:E23)=0,"",ROUNDUP(C23/60,0)+ROUNDUP(D23/60,0)+ROUNDUP(E23/60,0))</f>
        <v/>
      </c>
      <c r="H23" s="3" t="str">
        <f>IF(OR(G23="",F23=""),"",F23-G23)</f>
        <v/>
      </c>
      <c r="I23" s="11" t="str">
        <f>IF(H23="","",IF(H23&gt;=0,"Riittää","Puuttuu "&amp;(-H23)&amp;" kpl"))</f>
        <v/>
      </c>
    </row>
    <row r="24">
      <c r="G24" s="3" t="str">
        <f>IF(COUNT(C24:E24)=0,"",ROUNDUP(C24/60,0)+ROUNDUP(D24/60,0)+ROUNDUP(E24/60,0))</f>
        <v/>
      </c>
      <c r="H24" s="3" t="str">
        <f>IF(OR(G24="",F24=""),"",F24-G24)</f>
        <v/>
      </c>
      <c r="I24" s="11" t="str">
        <f>IF(H24="","",IF(H24&gt;=0,"Riittää","Puuttuu "&amp;(-H24)&amp;" kpl"))</f>
        <v/>
      </c>
    </row>
    <row r="25">
      <c r="G25" s="3" t="str">
        <f>IF(COUNT(C25:E25)=0,"",ROUNDUP(C25/60,0)+ROUNDUP(D25/60,0)+ROUNDUP(E25/60,0))</f>
        <v/>
      </c>
      <c r="H25" s="3" t="str">
        <f>IF(OR(G25="",F25=""),"",F25-G25)</f>
        <v/>
      </c>
      <c r="I25" s="11" t="str">
        <f>IF(H25="","",IF(H25&gt;=0,"Riittää","Puuttuu "&amp;(-H25)&amp;" kpl"))</f>
        <v/>
      </c>
    </row>
    <row r="26">
      <c r="G26" s="3" t="str">
        <f>IF(COUNT(C26:E26)=0,"",ROUNDUP(C26/60,0)+ROUNDUP(D26/60,0)+ROUNDUP(E26/60,0))</f>
        <v/>
      </c>
      <c r="H26" s="3" t="str">
        <f>IF(OR(G26="",F26=""),"",F26-G26)</f>
        <v/>
      </c>
      <c r="I26" s="11" t="str">
        <f>IF(H26="","",IF(H26&gt;=0,"Riittää","Puuttuu "&amp;(-H26)&amp;" kpl"))</f>
        <v/>
      </c>
    </row>
    <row r="27">
      <c r="G27" s="3" t="str">
        <f>IF(COUNT(C27:E27)=0,"",ROUNDUP(C27/60,0)+ROUNDUP(D27/60,0)+ROUNDUP(E27/60,0))</f>
        <v/>
      </c>
      <c r="H27" s="3" t="str">
        <f>IF(OR(G27="",F27=""),"",F27-G27)</f>
        <v/>
      </c>
      <c r="I27" s="11" t="str">
        <f>IF(H27="","",IF(H27&gt;=0,"Riittää","Puuttuu "&amp;(-H27)&amp;" kpl"))</f>
        <v/>
      </c>
    </row>
    <row r="28">
      <c r="G28" s="3" t="str">
        <f>IF(COUNT(C28:E28)=0,"",ROUNDUP(C28/60,0)+ROUNDUP(D28/60,0)+ROUNDUP(E28/60,0))</f>
        <v/>
      </c>
      <c r="H28" s="3" t="str">
        <f>IF(OR(G28="",F28=""),"",F28-G28)</f>
        <v/>
      </c>
      <c r="I28" s="11" t="str">
        <f>IF(H28="","",IF(H28&gt;=0,"Riittää","Puuttuu "&amp;(-H28)&amp;" kpl"))</f>
        <v/>
      </c>
    </row>
    <row r="29">
      <c r="G29" s="3" t="str">
        <f>IF(COUNT(C29:E29)=0,"",ROUNDUP(C29/60,0)+ROUNDUP(D29/60,0)+ROUNDUP(E29/60,0))</f>
        <v/>
      </c>
      <c r="H29" s="3" t="str">
        <f>IF(OR(G29="",F29=""),"",F29-G29)</f>
        <v/>
      </c>
      <c r="I29" s="11" t="str">
        <f>IF(H29="","",IF(H29&gt;=0,"Riittää","Puuttuu "&amp;(-H29)&amp;" kpl"))</f>
        <v/>
      </c>
    </row>
    <row r="30">
      <c r="G30" s="3" t="str">
        <f>IF(COUNT(C30:E30)=0,"",ROUNDUP(C30/60,0)+ROUNDUP(D30/60,0)+ROUNDUP(E30/60,0))</f>
        <v/>
      </c>
      <c r="H30" s="3" t="str">
        <f>IF(OR(G30="",F30=""),"",F30-G30)</f>
        <v/>
      </c>
      <c r="I30" s="11" t="str">
        <f>IF(H30="","",IF(H30&gt;=0,"Riittää","Puuttuu "&amp;(-H30)&amp;" kpl"))</f>
        <v/>
      </c>
    </row>
    <row r="31">
      <c r="G31" s="3" t="str">
        <f>IF(COUNT(C31:E31)=0,"",ROUNDUP(C31/60,0)+ROUNDUP(D31/60,0)+ROUNDUP(E31/60,0))</f>
        <v/>
      </c>
      <c r="H31" s="3" t="str">
        <f>IF(OR(G31="",F31=""),"",F31-G31)</f>
        <v/>
      </c>
      <c r="I31" s="11" t="str">
        <f>IF(H31="","",IF(H31&gt;=0,"Riittää","Puuttuu "&amp;(-H31)&amp;" kpl"))</f>
        <v/>
      </c>
    </row>
    <row r="32">
      <c r="G32" s="3" t="str">
        <f>IF(COUNT(C32:E32)=0,"",ROUNDUP(C32/60,0)+ROUNDUP(D32/60,0)+ROUNDUP(E32/60,0))</f>
        <v/>
      </c>
      <c r="H32" s="3" t="str">
        <f>IF(OR(G32="",F32=""),"",F32-G32)</f>
        <v/>
      </c>
      <c r="I32" s="11" t="str">
        <f>IF(H32="","",IF(H32&gt;=0,"Riittää","Puuttuu "&amp;(-H32)&amp;" kpl"))</f>
        <v/>
      </c>
    </row>
    <row r="33">
      <c r="G33" s="3" t="str">
        <f>IF(COUNT(C33:E33)=0,"",ROUNDUP(C33/60,0)+ROUNDUP(D33/60,0)+ROUNDUP(E33/60,0))</f>
        <v/>
      </c>
      <c r="H33" s="3" t="str">
        <f>IF(OR(G33="",F33=""),"",F33-G33)</f>
        <v/>
      </c>
      <c r="I33" s="11" t="str">
        <f>IF(H33="","",IF(H33&gt;=0,"Riittää","Puuttuu "&amp;(-H33)&amp;" kpl"))</f>
        <v/>
      </c>
    </row>
    <row r="34">
      <c r="G34" s="3" t="str">
        <f>IF(COUNT(C34:E34)=0,"",ROUNDUP(C34/60,0)+ROUNDUP(D34/60,0)+ROUNDUP(E34/60,0))</f>
        <v/>
      </c>
      <c r="H34" s="3" t="str">
        <f>IF(OR(G34="",F34=""),"",F34-G34)</f>
        <v/>
      </c>
      <c r="I34" s="11" t="str">
        <f>IF(H34="","",IF(H34&gt;=0,"Riittää","Puuttuu "&amp;(-H34)&amp;" kpl"))</f>
        <v/>
      </c>
    </row>
    <row r="35">
      <c r="G35" s="3" t="str">
        <f>IF(COUNT(C35:E35)=0,"",ROUNDUP(C35/60,0)+ROUNDUP(D35/60,0)+ROUNDUP(E35/60,0))</f>
        <v/>
      </c>
      <c r="H35" s="3" t="str">
        <f>IF(OR(G35="",F35=""),"",F35-G35)</f>
        <v/>
      </c>
      <c r="I35" s="11" t="str">
        <f>IF(H35="","",IF(H35&gt;=0,"Riittää","Puuttuu "&amp;(-H35)&amp;" kpl"))</f>
        <v/>
      </c>
    </row>
    <row r="36">
      <c r="G36" s="3" t="str">
        <f>IF(COUNT(C36:E36)=0,"",ROUNDUP(C36/60,0)+ROUNDUP(D36/60,0)+ROUNDUP(E36/60,0))</f>
        <v/>
      </c>
      <c r="H36" s="3" t="str">
        <f>IF(OR(G36="",F36=""),"",F36-G36)</f>
        <v/>
      </c>
      <c r="I36" s="11" t="str">
        <f>IF(H36="","",IF(H36&gt;=0,"Riittää","Puuttuu "&amp;(-H36)&amp;" kpl"))</f>
        <v/>
      </c>
    </row>
    <row r="37">
      <c r="G37" s="3" t="str">
        <f>IF(COUNT(C37:E37)=0,"",ROUNDUP(C37/60,0)+ROUNDUP(D37/60,0)+ROUNDUP(E37/60,0))</f>
        <v/>
      </c>
      <c r="H37" s="3" t="str">
        <f>IF(OR(G37="",F37=""),"",F37-G37)</f>
        <v/>
      </c>
      <c r="I37" s="11" t="str">
        <f>IF(H37="","",IF(H37&gt;=0,"Riittää","Puuttuu "&amp;(-H37)&amp;" kpl"))</f>
        <v/>
      </c>
    </row>
    <row r="38">
      <c r="G38" s="3" t="str">
        <f>IF(COUNT(C38:E38)=0,"",ROUNDUP(C38/60,0)+ROUNDUP(D38/60,0)+ROUNDUP(E38/60,0))</f>
        <v/>
      </c>
      <c r="H38" s="3" t="str">
        <f>IF(OR(G38="",F38=""),"",F38-G38)</f>
        <v/>
      </c>
      <c r="I38" s="11" t="str">
        <f>IF(H38="","",IF(H38&gt;=0,"Riittää","Puuttuu "&amp;(-H38)&amp;" kpl"))</f>
        <v/>
      </c>
    </row>
    <row r="39">
      <c r="G39" s="3" t="str">
        <f>IF(COUNT(C39:E39)=0,"",ROUNDUP(C39/60,0)+ROUNDUP(D39/60,0)+ROUNDUP(E39/60,0))</f>
        <v/>
      </c>
      <c r="H39" s="3" t="str">
        <f>IF(OR(G39="",F39=""),"",F39-G39)</f>
        <v/>
      </c>
      <c r="I39" s="11" t="str">
        <f>IF(H39="","",IF(H39&gt;=0,"Riittää","Puuttuu "&amp;(-H39)&amp;" kpl"))</f>
        <v/>
      </c>
    </row>
    <row r="40">
      <c r="G40" s="3" t="str">
        <f>IF(COUNT(C40:E40)=0,"",ROUNDUP(C40/60,0)+ROUNDUP(D40/60,0)+ROUNDUP(E40/60,0))</f>
        <v/>
      </c>
      <c r="H40" s="3" t="str">
        <f>IF(OR(G40="",F40=""),"",F40-G40)</f>
        <v/>
      </c>
      <c r="I40" s="11" t="str">
        <f>IF(H40="","",IF(H40&gt;=0,"Riittää","Puuttuu "&amp;(-H40)&amp;" kpl"))</f>
        <v/>
      </c>
    </row>
    <row r="41">
      <c r="G41" s="3" t="str">
        <f>IF(COUNT(C41:E41)=0,"",ROUNDUP(C41/60,0)+ROUNDUP(D41/60,0)+ROUNDUP(E41/60,0))</f>
        <v/>
      </c>
      <c r="H41" s="3" t="str">
        <f>IF(OR(G41="",F41=""),"",F41-G41)</f>
        <v/>
      </c>
      <c r="I41" s="11" t="str">
        <f>IF(H41="","",IF(H41&gt;=0,"Riittää","Puuttuu "&amp;(-H41)&amp;" kpl"))</f>
        <v/>
      </c>
    </row>
    <row r="42">
      <c r="G42" s="3" t="str">
        <f>IF(COUNT(C42:E42)=0,"",ROUNDUP(C42/60,0)+ROUNDUP(D42/60,0)+ROUNDUP(E42/60,0))</f>
        <v/>
      </c>
      <c r="H42" s="3" t="str">
        <f>IF(OR(G42="",F42=""),"",F42-G42)</f>
        <v/>
      </c>
      <c r="I42" s="11" t="str">
        <f>IF(H42="","",IF(H42&gt;=0,"Riittää","Puuttuu "&amp;(-H42)&amp;" kpl"))</f>
        <v/>
      </c>
    </row>
    <row r="43">
      <c r="G43" s="3" t="str">
        <f>IF(COUNT(C43:E43)=0,"",ROUNDUP(C43/60,0)+ROUNDUP(D43/60,0)+ROUNDUP(E43/60,0))</f>
        <v/>
      </c>
      <c r="H43" s="3" t="str">
        <f>IF(OR(G43="",F43=""),"",F43-G43)</f>
        <v/>
      </c>
      <c r="I43" s="11" t="str">
        <f>IF(H43="","",IF(H43&gt;=0,"Riittää","Puuttuu "&amp;(-H43)&amp;" kpl"))</f>
        <v/>
      </c>
    </row>
    <row r="44">
      <c r="G44" s="3" t="str">
        <f>IF(COUNT(C44:E44)=0,"",ROUNDUP(C44/60,0)+ROUNDUP(D44/60,0)+ROUNDUP(E44/60,0))</f>
        <v/>
      </c>
      <c r="H44" s="3" t="str">
        <f>IF(OR(G44="",F44=""),"",F44-G44)</f>
        <v/>
      </c>
      <c r="I44" s="11" t="str">
        <f>IF(H44="","",IF(H44&gt;=0,"Riittää","Puuttuu "&amp;(-H44)&amp;" kpl"))</f>
        <v/>
      </c>
    </row>
    <row r="45">
      <c r="G45" s="3" t="str">
        <f>IF(COUNT(C45:E45)=0,"",ROUNDUP(C45/60,0)+ROUNDUP(D45/60,0)+ROUNDUP(E45/60,0))</f>
        <v/>
      </c>
      <c r="H45" s="3" t="str">
        <f>IF(OR(G45="",F45=""),"",F45-G45)</f>
        <v/>
      </c>
      <c r="I45" s="11" t="str">
        <f>IF(H45="","",IF(H45&gt;=0,"Riittää","Puuttuu "&amp;(-H45)&amp;" kpl"))</f>
        <v/>
      </c>
    </row>
    <row r="46">
      <c r="G46" s="3" t="str">
        <f>IF(COUNT(C46:E46)=0,"",ROUNDUP(C46/60,0)+ROUNDUP(D46/60,0)+ROUNDUP(E46/60,0))</f>
        <v/>
      </c>
      <c r="H46" s="3" t="str">
        <f>IF(OR(G46="",F46=""),"",F46-G46)</f>
        <v/>
      </c>
      <c r="I46" s="11" t="str">
        <f>IF(H46="","",IF(H46&gt;=0,"Riittää","Puuttuu "&amp;(-H46)&amp;" kpl"))</f>
        <v/>
      </c>
    </row>
    <row r="47">
      <c r="G47" s="3" t="str">
        <f>IF(COUNT(C47:E47)=0,"",ROUNDUP(C47/60,0)+ROUNDUP(D47/60,0)+ROUNDUP(E47/60,0))</f>
        <v/>
      </c>
      <c r="H47" s="3" t="str">
        <f>IF(OR(G47="",F47=""),"",F47-G47)</f>
        <v/>
      </c>
      <c r="I47" s="11" t="str">
        <f>IF(H47="","",IF(H47&gt;=0,"Riittää","Puuttuu "&amp;(-H47)&amp;" kpl"))</f>
        <v/>
      </c>
    </row>
    <row r="48">
      <c r="G48" s="3" t="str">
        <f>IF(COUNT(C48:E48)=0,"",ROUNDUP(C48/60,0)+ROUNDUP(D48/60,0)+ROUNDUP(E48/60,0))</f>
        <v/>
      </c>
      <c r="H48" s="3" t="str">
        <f>IF(OR(G48="",F48=""),"",F48-G48)</f>
        <v/>
      </c>
      <c r="I48" s="11" t="str">
        <f>IF(H48="","",IF(H48&gt;=0,"Riittää","Puuttuu "&amp;(-H48)&amp;" kpl"))</f>
        <v/>
      </c>
    </row>
    <row r="49">
      <c r="G49" s="3" t="str">
        <f>IF(COUNT(C49:E49)=0,"",ROUNDUP(C49/60,0)+ROUNDUP(D49/60,0)+ROUNDUP(E49/60,0))</f>
        <v/>
      </c>
      <c r="H49" s="3" t="str">
        <f>IF(OR(G49="",F49=""),"",F49-G49)</f>
        <v/>
      </c>
      <c r="I49" s="11" t="str">
        <f>IF(H49="","",IF(H49&gt;=0,"Riittää","Puuttuu "&amp;(-H49)&amp;" kpl"))</f>
        <v/>
      </c>
    </row>
    <row r="50">
      <c r="G50" s="3" t="str">
        <f>IF(COUNT(C50:E50)=0,"",ROUNDUP(C50/60,0)+ROUNDUP(D50/60,0)+ROUNDUP(E50/60,0))</f>
        <v/>
      </c>
      <c r="H50" s="3" t="str">
        <f>IF(OR(G50="",F50=""),"",F50-G50)</f>
        <v/>
      </c>
      <c r="I50" s="11" t="str">
        <f>IF(H50="","",IF(H50&gt;=0,"Riittää","Puuttuu "&amp;(-H50)&amp;" kpl"))</f>
        <v/>
      </c>
    </row>
    <row r="51">
      <c r="G51" s="3" t="str">
        <f>IF(COUNT(C51:E51)=0,"",ROUNDUP(C51/60,0)+ROUNDUP(D51/60,0)+ROUNDUP(E51/60,0))</f>
        <v/>
      </c>
      <c r="H51" s="3" t="str">
        <f>IF(OR(G51="",F51=""),"",F51-G51)</f>
        <v/>
      </c>
      <c r="I51" s="11" t="str">
        <f>IF(H51="","",IF(H51&gt;=0,"Riittää","Puuttuu "&amp;(-H51)&amp;" kpl"))</f>
        <v/>
      </c>
    </row>
    <row r="52">
      <c r="G52" s="3" t="str">
        <f>IF(COUNT(C52:E52)=0,"",ROUNDUP(C52/60,0)+ROUNDUP(D52/60,0)+ROUNDUP(E52/60,0))</f>
        <v/>
      </c>
      <c r="H52" s="3" t="str">
        <f>IF(OR(G52="",F52=""),"",F52-G52)</f>
        <v/>
      </c>
      <c r="I52" s="11" t="str">
        <f>IF(H52="","",IF(H52&gt;=0,"Riittää","Puuttuu "&amp;(-H52)&amp;" kpl"))</f>
        <v/>
      </c>
    </row>
    <row r="53">
      <c r="G53" s="3" t="str">
        <f>IF(COUNT(C53:E53)=0,"",ROUNDUP(C53/60,0)+ROUNDUP(D53/60,0)+ROUNDUP(E53/60,0))</f>
        <v/>
      </c>
      <c r="H53" s="3" t="str">
        <f>IF(OR(G53="",F53=""),"",F53-G53)</f>
        <v/>
      </c>
      <c r="I53" s="11" t="str">
        <f>IF(H53="","",IF(H53&gt;=0,"Riittää","Puuttuu "&amp;(-H53)&amp;" kpl"))</f>
        <v/>
      </c>
    </row>
    <row r="54">
      <c r="G54" s="3" t="str">
        <f>IF(COUNT(C54:E54)=0,"",ROUNDUP(C54/60,0)+ROUNDUP(D54/60,0)+ROUNDUP(E54/60,0))</f>
        <v/>
      </c>
      <c r="H54" s="3" t="str">
        <f>IF(OR(G54="",F54=""),"",F54-G54)</f>
        <v/>
      </c>
      <c r="I54" s="11" t="str">
        <f>IF(H54="","",IF(H54&gt;=0,"Riittää","Puuttuu "&amp;(-H54)&amp;" kpl"))</f>
        <v/>
      </c>
    </row>
    <row r="55">
      <c r="G55" s="3" t="str">
        <f>IF(COUNT(C55:E55)=0,"",ROUNDUP(C55/60,0)+ROUNDUP(D55/60,0)+ROUNDUP(E55/60,0))</f>
        <v/>
      </c>
      <c r="H55" s="3" t="str">
        <f>IF(OR(G55="",F55=""),"",F55-G55)</f>
        <v/>
      </c>
      <c r="I55" s="11" t="str">
        <f>IF(H55="","",IF(H55&gt;=0,"Riittää","Puuttuu "&amp;(-H55)&amp;" kpl"))</f>
        <v/>
      </c>
    </row>
    <row r="56">
      <c r="G56" s="3" t="str">
        <f>IF(COUNT(C56:E56)=0,"",ROUNDUP(C56/60,0)+ROUNDUP(D56/60,0)+ROUNDUP(E56/60,0))</f>
        <v/>
      </c>
      <c r="H56" s="3" t="str">
        <f>IF(OR(G56="",F56=""),"",F56-G56)</f>
        <v/>
      </c>
      <c r="I56" s="11" t="str">
        <f>IF(H56="","",IF(H56&gt;=0,"Riittää","Puuttuu "&amp;(-H56)&amp;" kpl"))</f>
        <v/>
      </c>
    </row>
    <row r="57">
      <c r="G57" s="3" t="str">
        <f>IF(COUNT(C57:E57)=0,"",ROUNDUP(C57/60,0)+ROUNDUP(D57/60,0)+ROUNDUP(E57/60,0))</f>
        <v/>
      </c>
      <c r="H57" s="3" t="str">
        <f>IF(OR(G57="",F57=""),"",F57-G57)</f>
        <v/>
      </c>
      <c r="I57" s="11" t="str">
        <f>IF(H57="","",IF(H57&gt;=0,"Riittää","Puuttuu "&amp;(-H57)&amp;" kpl"))</f>
        <v/>
      </c>
    </row>
    <row r="58">
      <c r="G58" s="3" t="str">
        <f>IF(COUNT(C58:E58)=0,"",ROUNDUP(C58/60,0)+ROUNDUP(D58/60,0)+ROUNDUP(E58/60,0))</f>
        <v/>
      </c>
      <c r="H58" s="3" t="str">
        <f>IF(OR(G58="",F58=""),"",F58-G58)</f>
        <v/>
      </c>
      <c r="I58" s="11" t="str">
        <f>IF(H58="","",IF(H58&gt;=0,"Riittää","Puuttuu "&amp;(-H58)&amp;" kpl"))</f>
        <v/>
      </c>
    </row>
    <row r="59">
      <c r="G59" s="3" t="str">
        <f>IF(COUNT(C59:E59)=0,"",ROUNDUP(C59/60,0)+ROUNDUP(D59/60,0)+ROUNDUP(E59/60,0))</f>
        <v/>
      </c>
      <c r="H59" s="3" t="str">
        <f>IF(OR(G59="",F59=""),"",F59-G59)</f>
        <v/>
      </c>
      <c r="I59" s="11" t="str">
        <f>IF(H59="","",IF(H59&gt;=0,"Riittää","Puuttuu "&amp;(-H59)&amp;" kpl"))</f>
        <v/>
      </c>
    </row>
    <row r="60">
      <c r="G60" s="3" t="str">
        <f>IF(COUNT(C60:E60)=0,"",ROUNDUP(C60/60,0)+ROUNDUP(D60/60,0)+ROUNDUP(E60/60,0))</f>
        <v/>
      </c>
      <c r="H60" s="3" t="str">
        <f>IF(OR(G60="",F60=""),"",F60-G60)</f>
        <v/>
      </c>
      <c r="I60" s="11" t="str">
        <f>IF(H60="","",IF(H60&gt;=0,"Riittää","Puuttuu "&amp;(-H60)&amp;" kpl"))</f>
        <v/>
      </c>
    </row>
    <row r="61">
      <c r="G61" s="3" t="str">
        <f>IF(COUNT(C61:E61)=0,"",ROUNDUP(C61/60,0)+ROUNDUP(D61/60,0)+ROUNDUP(E61/60,0))</f>
        <v/>
      </c>
      <c r="H61" s="3" t="str">
        <f>IF(OR(G61="",F61=""),"",F61-G61)</f>
        <v/>
      </c>
      <c r="I61" s="11" t="str">
        <f>IF(H61="","",IF(H61&gt;=0,"Riittää","Puuttuu "&amp;(-H61)&amp;" kpl"))</f>
        <v/>
      </c>
    </row>
    <row r="62">
      <c r="G62" s="3" t="str">
        <f>IF(COUNT(C62:E62)=0,"",ROUNDUP(C62/60,0)+ROUNDUP(D62/60,0)+ROUNDUP(E62/60,0))</f>
        <v/>
      </c>
      <c r="H62" s="3" t="str">
        <f>IF(OR(G62="",F62=""),"",F62-G62)</f>
        <v/>
      </c>
      <c r="I62" s="11" t="str">
        <f>IF(H62="","",IF(H62&gt;=0,"Riittää","Puuttuu "&amp;(-H62)&amp;" kpl"))</f>
        <v/>
      </c>
    </row>
    <row r="63">
      <c r="G63" s="3" t="str">
        <f>IF(COUNT(C63:E63)=0,"",ROUNDUP(C63/60,0)+ROUNDUP(D63/60,0)+ROUNDUP(E63/60,0))</f>
        <v/>
      </c>
      <c r="H63" s="3" t="str">
        <f>IF(OR(G63="",F63=""),"",F63-G63)</f>
        <v/>
      </c>
      <c r="I63" s="11" t="str">
        <f>IF(H63="","",IF(H63&gt;=0,"Riittää","Puuttuu "&amp;(-H63)&amp;" kpl"))</f>
        <v/>
      </c>
    </row>
    <row r="64">
      <c r="G64" s="3" t="str">
        <f>IF(COUNT(C64:E64)=0,"",ROUNDUP(C64/60,0)+ROUNDUP(D64/60,0)+ROUNDUP(E64/60,0))</f>
        <v/>
      </c>
      <c r="H64" s="3" t="str">
        <f>IF(OR(G64="",F64=""),"",F64-G64)</f>
        <v/>
      </c>
      <c r="I64" s="11" t="str">
        <f>IF(H64="","",IF(H64&gt;=0,"Riittää","Puuttuu "&amp;(-H64)&amp;" kpl"))</f>
        <v/>
      </c>
    </row>
    <row r="65">
      <c r="G65" s="3" t="str">
        <f>IF(COUNT(C65:E65)=0,"",ROUNDUP(C65/60,0)+ROUNDUP(D65/60,0)+ROUNDUP(E65/60,0))</f>
        <v/>
      </c>
      <c r="H65" s="3" t="str">
        <f>IF(OR(G65="",F65=""),"",F65-G65)</f>
        <v/>
      </c>
      <c r="I65" s="11" t="str">
        <f>IF(H65="","",IF(H65&gt;=0,"Riittää","Puuttuu "&amp;(-H65)&amp;" kpl"))</f>
        <v/>
      </c>
    </row>
    <row r="66">
      <c r="G66" s="3" t="str">
        <f>IF(COUNT(C66:E66)=0,"",ROUNDUP(C66/60,0)+ROUNDUP(D66/60,0)+ROUNDUP(E66/60,0))</f>
        <v/>
      </c>
      <c r="H66" s="3" t="str">
        <f>IF(OR(G66="",F66=""),"",F66-G66)</f>
        <v/>
      </c>
      <c r="I66" s="11" t="str">
        <f>IF(H66="","",IF(H66&gt;=0,"Riittää","Puuttuu "&amp;(-H66)&amp;" kpl"))</f>
        <v/>
      </c>
    </row>
    <row r="67">
      <c r="G67" s="3" t="str">
        <f>IF(COUNT(C67:E67)=0,"",ROUNDUP(C67/60,0)+ROUNDUP(D67/60,0)+ROUNDUP(E67/60,0))</f>
        <v/>
      </c>
      <c r="H67" s="3" t="str">
        <f>IF(OR(G67="",F67=""),"",F67-G67)</f>
        <v/>
      </c>
      <c r="I67" s="11" t="str">
        <f>IF(H67="","",IF(H67&gt;=0,"Riittää","Puuttuu "&amp;(-H67)&amp;" kpl"))</f>
        <v/>
      </c>
    </row>
    <row r="68">
      <c r="G68" s="3" t="str">
        <f>IF(COUNT(C68:E68)=0,"",ROUNDUP(C68/60,0)+ROUNDUP(D68/60,0)+ROUNDUP(E68/60,0))</f>
        <v/>
      </c>
      <c r="H68" s="3" t="str">
        <f>IF(OR(G68="",F68=""),"",F68-G68)</f>
        <v/>
      </c>
      <c r="I68" s="11" t="str">
        <f>IF(H68="","",IF(H68&gt;=0,"Riittää","Puuttuu "&amp;(-H68)&amp;" kpl"))</f>
        <v/>
      </c>
    </row>
    <row r="69">
      <c r="G69" s="3" t="str">
        <f>IF(COUNT(C69:E69)=0,"",ROUNDUP(C69/60,0)+ROUNDUP(D69/60,0)+ROUNDUP(E69/60,0))</f>
        <v/>
      </c>
      <c r="H69" s="3" t="str">
        <f>IF(OR(G69="",F69=""),"",F69-G69)</f>
        <v/>
      </c>
      <c r="I69" s="11" t="str">
        <f>IF(H69="","",IF(H69&gt;=0,"Riittää","Puuttuu "&amp;(-H69)&amp;" kpl"))</f>
        <v/>
      </c>
    </row>
    <row r="70">
      <c r="G70" s="3" t="str">
        <f>IF(COUNT(C70:E70)=0,"",ROUNDUP(C70/60,0)+ROUNDUP(D70/60,0)+ROUNDUP(E70/60,0))</f>
        <v/>
      </c>
      <c r="H70" s="3" t="str">
        <f>IF(OR(G70="",F70=""),"",F70-G70)</f>
        <v/>
      </c>
      <c r="I70" s="11" t="str">
        <f>IF(H70="","",IF(H70&gt;=0,"Riittää","Puuttuu "&amp;(-H70)&amp;" kpl"))</f>
        <v/>
      </c>
    </row>
    <row r="71">
      <c r="G71" s="3" t="str">
        <f>IF(COUNT(C71:E71)=0,"",ROUNDUP(C71/60,0)+ROUNDUP(D71/60,0)+ROUNDUP(E71/60,0))</f>
        <v/>
      </c>
      <c r="H71" s="3" t="str">
        <f>IF(OR(G71="",F71=""),"",F71-G71)</f>
        <v/>
      </c>
      <c r="I71" s="11" t="str">
        <f>IF(H71="","",IF(H71&gt;=0,"Riittää","Puuttuu "&amp;(-H71)&amp;" kpl"))</f>
        <v/>
      </c>
    </row>
    <row r="72">
      <c r="G72" s="3" t="str">
        <f>IF(COUNT(C72:E72)=0,"",ROUNDUP(C72/60,0)+ROUNDUP(D72/60,0)+ROUNDUP(E72/60,0))</f>
        <v/>
      </c>
      <c r="H72" s="3" t="str">
        <f>IF(OR(G72="",F72=""),"",F72-G72)</f>
        <v/>
      </c>
      <c r="I72" s="11" t="str">
        <f>IF(H72="","",IF(H72&gt;=0,"Riittää","Puuttuu "&amp;(-H72)&amp;" kpl"))</f>
        <v/>
      </c>
    </row>
    <row r="73">
      <c r="G73" s="3" t="str">
        <f>IF(COUNT(C73:E73)=0,"",ROUNDUP(C73/60,0)+ROUNDUP(D73/60,0)+ROUNDUP(E73/60,0))</f>
        <v/>
      </c>
      <c r="H73" s="3" t="str">
        <f>IF(OR(G73="",F73=""),"",F73-G73)</f>
        <v/>
      </c>
      <c r="I73" s="11" t="str">
        <f>IF(H73="","",IF(H73&gt;=0,"Riittää","Puuttuu "&amp;(-H73)&amp;" kpl"))</f>
        <v/>
      </c>
    </row>
    <row r="74">
      <c r="G74" s="3" t="str">
        <f>IF(COUNT(C74:E74)=0,"",ROUNDUP(C74/60,0)+ROUNDUP(D74/60,0)+ROUNDUP(E74/60,0))</f>
        <v/>
      </c>
      <c r="H74" s="3" t="str">
        <f>IF(OR(G74="",F74=""),"",F74-G74)</f>
        <v/>
      </c>
      <c r="I74" s="11" t="str">
        <f>IF(H74="","",IF(H74&gt;=0,"Riittää","Puuttuu "&amp;(-H74)&amp;" kpl"))</f>
        <v/>
      </c>
    </row>
    <row r="75">
      <c r="G75" s="3" t="str">
        <f>IF(COUNT(C75:E75)=0,"",ROUNDUP(C75/60,0)+ROUNDUP(D75/60,0)+ROUNDUP(E75/60,0))</f>
        <v/>
      </c>
      <c r="H75" s="3" t="str">
        <f>IF(OR(G75="",F75=""),"",F75-G75)</f>
        <v/>
      </c>
      <c r="I75" s="11" t="str">
        <f>IF(H75="","",IF(H75&gt;=0,"Riittää","Puuttuu "&amp;(-H75)&amp;" kpl"))</f>
        <v/>
      </c>
    </row>
    <row r="76">
      <c r="G76" s="3" t="str">
        <f>IF(COUNT(C76:E76)=0,"",ROUNDUP(C76/60,0)+ROUNDUP(D76/60,0)+ROUNDUP(E76/60,0))</f>
        <v/>
      </c>
      <c r="H76" s="3" t="str">
        <f>IF(OR(G76="",F76=""),"",F76-G76)</f>
        <v/>
      </c>
      <c r="I76" s="11" t="str">
        <f>IF(H76="","",IF(H76&gt;=0,"Riittää","Puuttuu "&amp;(-H76)&amp;" kpl"))</f>
        <v/>
      </c>
    </row>
    <row r="77">
      <c r="G77" s="3" t="str">
        <f>IF(COUNT(C77:E77)=0,"",ROUNDUP(C77/60,0)+ROUNDUP(D77/60,0)+ROUNDUP(E77/60,0))</f>
        <v/>
      </c>
      <c r="H77" s="3" t="str">
        <f>IF(OR(G77="",F77=""),"",F77-G77)</f>
        <v/>
      </c>
      <c r="I77" s="11" t="str">
        <f>IF(H77="","",IF(H77&gt;=0,"Riittää","Puuttuu "&amp;(-H77)&amp;" kpl"))</f>
        <v/>
      </c>
    </row>
    <row r="78">
      <c r="G78" s="3" t="str">
        <f>IF(COUNT(C78:E78)=0,"",ROUNDUP(C78/60,0)+ROUNDUP(D78/60,0)+ROUNDUP(E78/60,0))</f>
        <v/>
      </c>
      <c r="H78" s="3" t="str">
        <f>IF(OR(G78="",F78=""),"",F78-G78)</f>
        <v/>
      </c>
      <c r="I78" s="11" t="str">
        <f>IF(H78="","",IF(H78&gt;=0,"Riittää","Puuttuu "&amp;(-H78)&amp;" kpl"))</f>
        <v/>
      </c>
    </row>
    <row r="79">
      <c r="G79" s="3" t="str">
        <f>IF(COUNT(C79:E79)=0,"",ROUNDUP(C79/60,0)+ROUNDUP(D79/60,0)+ROUNDUP(E79/60,0))</f>
        <v/>
      </c>
      <c r="H79" s="3" t="str">
        <f>IF(OR(G79="",F79=""),"",F79-G79)</f>
        <v/>
      </c>
      <c r="I79" s="11" t="str">
        <f>IF(H79="","",IF(H79&gt;=0,"Riittää","Puuttuu "&amp;(-H79)&amp;" kpl"))</f>
        <v/>
      </c>
    </row>
    <row r="80">
      <c r="G80" s="3" t="str">
        <f>IF(COUNT(C80:E80)=0,"",ROUNDUP(C80/60,0)+ROUNDUP(D80/60,0)+ROUNDUP(E80/60,0))</f>
        <v/>
      </c>
      <c r="H80" s="3" t="str">
        <f>IF(OR(G80="",F80=""),"",F80-G80)</f>
        <v/>
      </c>
      <c r="I80" s="11" t="str">
        <f>IF(H80="","",IF(H80&gt;=0,"Riittää","Puuttuu "&amp;(-H80)&amp;" kpl"))</f>
        <v/>
      </c>
    </row>
    <row r="81">
      <c r="G81" s="3" t="str">
        <f>IF(COUNT(C81:E81)=0,"",ROUNDUP(C81/60,0)+ROUNDUP(D81/60,0)+ROUNDUP(E81/60,0))</f>
        <v/>
      </c>
      <c r="H81" s="3" t="str">
        <f>IF(OR(G81="",F81=""),"",F81-G81)</f>
        <v/>
      </c>
      <c r="I81" s="11" t="str">
        <f>IF(H81="","",IF(H81&gt;=0,"Riittää","Puuttuu "&amp;(-H81)&amp;" kpl"))</f>
        <v/>
      </c>
    </row>
    <row r="82">
      <c r="G82" s="3" t="str">
        <f>IF(COUNT(C82:E82)=0,"",ROUNDUP(C82/60,0)+ROUNDUP(D82/60,0)+ROUNDUP(E82/60,0))</f>
        <v/>
      </c>
      <c r="H82" s="3" t="str">
        <f>IF(OR(G82="",F82=""),"",F82-G82)</f>
        <v/>
      </c>
      <c r="I82" s="11" t="str">
        <f>IF(H82="","",IF(H82&gt;=0,"Riittää","Puuttuu "&amp;(-H82)&amp;" kpl"))</f>
        <v/>
      </c>
    </row>
    <row r="83">
      <c r="G83" s="3" t="str">
        <f>IF(COUNT(C83:E83)=0,"",ROUNDUP(C83/60,0)+ROUNDUP(D83/60,0)+ROUNDUP(E83/60,0))</f>
        <v/>
      </c>
      <c r="H83" s="3" t="str">
        <f>IF(OR(G83="",F83=""),"",F83-G83)</f>
        <v/>
      </c>
      <c r="I83" s="11" t="str">
        <f>IF(H83="","",IF(H83&gt;=0,"Riittää","Puuttuu "&amp;(-H83)&amp;" kpl"))</f>
        <v/>
      </c>
    </row>
    <row r="84">
      <c r="G84" s="3" t="str">
        <f>IF(COUNT(C84:E84)=0,"",ROUNDUP(C84/60,0)+ROUNDUP(D84/60,0)+ROUNDUP(E84/60,0))</f>
        <v/>
      </c>
      <c r="H84" s="3" t="str">
        <f>IF(OR(G84="",F84=""),"",F84-G84)</f>
        <v/>
      </c>
      <c r="I84" s="11" t="str">
        <f>IF(H84="","",IF(H84&gt;=0,"Riittää","Puuttuu "&amp;(-H84)&amp;" kpl"))</f>
        <v/>
      </c>
    </row>
    <row r="85">
      <c r="G85" s="3" t="str">
        <f>IF(COUNT(C85:E85)=0,"",ROUNDUP(C85/60,0)+ROUNDUP(D85/60,0)+ROUNDUP(E85/60,0))</f>
        <v/>
      </c>
      <c r="H85" s="3" t="str">
        <f>IF(OR(G85="",F85=""),"",F85-G85)</f>
        <v/>
      </c>
      <c r="I85" s="11" t="str">
        <f>IF(H85="","",IF(H85&gt;=0,"Riittää","Puuttuu "&amp;(-H85)&amp;" kpl"))</f>
        <v/>
      </c>
    </row>
    <row r="86">
      <c r="G86" s="3" t="str">
        <f>IF(COUNT(C86:E86)=0,"",ROUNDUP(C86/60,0)+ROUNDUP(D86/60,0)+ROUNDUP(E86/60,0))</f>
        <v/>
      </c>
      <c r="H86" s="3" t="str">
        <f>IF(OR(G86="",F86=""),"",F86-G86)</f>
        <v/>
      </c>
      <c r="I86" s="11" t="str">
        <f>IF(H86="","",IF(H86&gt;=0,"Riittää","Puuttuu "&amp;(-H86)&amp;" kpl"))</f>
        <v/>
      </c>
    </row>
    <row r="87">
      <c r="G87" s="3" t="str">
        <f>IF(COUNT(C87:E87)=0,"",ROUNDUP(C87/60,0)+ROUNDUP(D87/60,0)+ROUNDUP(E87/60,0))</f>
        <v/>
      </c>
      <c r="H87" s="3" t="str">
        <f>IF(OR(G87="",F87=""),"",F87-G87)</f>
        <v/>
      </c>
      <c r="I87" s="11" t="str">
        <f>IF(H87="","",IF(H87&gt;=0,"Riittää","Puuttuu "&amp;(-H87)&amp;" kpl"))</f>
        <v/>
      </c>
    </row>
    <row r="88">
      <c r="G88" s="3" t="str">
        <f>IF(COUNT(C88:E88)=0,"",ROUNDUP(C88/60,0)+ROUNDUP(D88/60,0)+ROUNDUP(E88/60,0))</f>
        <v/>
      </c>
      <c r="H88" s="3" t="str">
        <f>IF(OR(G88="",F88=""),"",F88-G88)</f>
        <v/>
      </c>
      <c r="I88" s="11" t="str">
        <f>IF(H88="","",IF(H88&gt;=0,"Riittää","Puuttuu "&amp;(-H88)&amp;" kpl"))</f>
        <v/>
      </c>
    </row>
    <row r="89">
      <c r="G89" s="3" t="str">
        <f>IF(COUNT(C89:E89)=0,"",ROUNDUP(C89/60,0)+ROUNDUP(D89/60,0)+ROUNDUP(E89/60,0))</f>
        <v/>
      </c>
      <c r="H89" s="3" t="str">
        <f>IF(OR(G89="",F89=""),"",F89-G89)</f>
        <v/>
      </c>
      <c r="I89" s="11" t="str">
        <f>IF(H89="","",IF(H89&gt;=0,"Riittää","Puuttuu "&amp;(-H89)&amp;" kpl"))</f>
        <v/>
      </c>
    </row>
    <row r="90">
      <c r="G90" s="3" t="str">
        <f>IF(COUNT(C90:E90)=0,"",ROUNDUP(C90/60,0)+ROUNDUP(D90/60,0)+ROUNDUP(E90/60,0))</f>
        <v/>
      </c>
      <c r="H90" s="3" t="str">
        <f>IF(OR(G90="",F90=""),"",F90-G90)</f>
        <v/>
      </c>
      <c r="I90" s="11" t="str">
        <f>IF(H90="","",IF(H90&gt;=0,"Riittää","Puuttuu "&amp;(-H90)&amp;" kpl"))</f>
        <v/>
      </c>
    </row>
    <row r="91">
      <c r="G91" s="3" t="str">
        <f>IF(COUNT(C91:E91)=0,"",ROUNDUP(C91/60,0)+ROUNDUP(D91/60,0)+ROUNDUP(E91/60,0))</f>
        <v/>
      </c>
      <c r="H91" s="3" t="str">
        <f>IF(OR(G91="",F91=""),"",F91-G91)</f>
        <v/>
      </c>
      <c r="I91" s="11" t="str">
        <f>IF(H91="","",IF(H91&gt;=0,"Riittää","Puuttuu "&amp;(-H91)&amp;" kpl"))</f>
        <v/>
      </c>
    </row>
    <row r="92">
      <c r="G92" s="3" t="str">
        <f>IF(COUNT(C92:E92)=0,"",ROUNDUP(C92/60,0)+ROUNDUP(D92/60,0)+ROUNDUP(E92/60,0))</f>
        <v/>
      </c>
      <c r="H92" s="3" t="str">
        <f>IF(OR(G92="",F92=""),"",F92-G92)</f>
        <v/>
      </c>
      <c r="I92" s="11" t="str">
        <f>IF(H92="","",IF(H92&gt;=0,"Riittää","Puuttuu "&amp;(-H92)&amp;" kpl"))</f>
        <v/>
      </c>
    </row>
    <row r="93">
      <c r="G93" s="3" t="str">
        <f>IF(COUNT(C93:E93)=0,"",ROUNDUP(C93/60,0)+ROUNDUP(D93/60,0)+ROUNDUP(E93/60,0))</f>
        <v/>
      </c>
      <c r="H93" s="3" t="str">
        <f>IF(OR(G93="",F93=""),"",F93-G93)</f>
        <v/>
      </c>
      <c r="I93" s="11" t="str">
        <f>IF(H93="","",IF(H93&gt;=0,"Riittää","Puuttuu "&amp;(-H93)&amp;" kpl"))</f>
        <v/>
      </c>
    </row>
    <row r="94">
      <c r="G94" s="3" t="str">
        <f>IF(COUNT(C94:E94)=0,"",ROUNDUP(C94/60,0)+ROUNDUP(D94/60,0)+ROUNDUP(E94/60,0))</f>
        <v/>
      </c>
      <c r="H94" s="3" t="str">
        <f>IF(OR(G94="",F94=""),"",F94-G94)</f>
        <v/>
      </c>
      <c r="I94" s="11" t="str">
        <f>IF(H94="","",IF(H94&gt;=0,"Riittää","Puuttuu "&amp;(-H94)&amp;" kpl"))</f>
        <v/>
      </c>
    </row>
    <row r="95">
      <c r="G95" s="3" t="str">
        <f>IF(COUNT(C95:E95)=0,"",ROUNDUP(C95/60,0)+ROUNDUP(D95/60,0)+ROUNDUP(E95/60,0))</f>
        <v/>
      </c>
      <c r="H95" s="3" t="str">
        <f>IF(OR(G95="",F95=""),"",F95-G95)</f>
        <v/>
      </c>
      <c r="I95" s="11" t="str">
        <f>IF(H95="","",IF(H95&gt;=0,"Riittää","Puuttuu "&amp;(-H95)&amp;" kpl"))</f>
        <v/>
      </c>
    </row>
    <row r="96">
      <c r="G96" s="3" t="str">
        <f>IF(COUNT(C96:E96)=0,"",ROUNDUP(C96/60,0)+ROUNDUP(D96/60,0)+ROUNDUP(E96/60,0))</f>
        <v/>
      </c>
      <c r="H96" s="3" t="str">
        <f>IF(OR(G96="",F96=""),"",F96-G96)</f>
        <v/>
      </c>
      <c r="I96" s="11" t="str">
        <f>IF(H96="","",IF(H96&gt;=0,"Riittää","Puuttuu "&amp;(-H96)&amp;" kpl"))</f>
        <v/>
      </c>
    </row>
    <row r="97">
      <c r="G97" s="3" t="str">
        <f>IF(COUNT(C97:E97)=0,"",ROUNDUP(C97/60,0)+ROUNDUP(D97/60,0)+ROUNDUP(E97/60,0))</f>
        <v/>
      </c>
      <c r="H97" s="3" t="str">
        <f>IF(OR(G97="",F97=""),"",F97-G97)</f>
        <v/>
      </c>
      <c r="I97" s="11" t="str">
        <f>IF(H97="","",IF(H97&gt;=0,"Riittää","Puuttuu "&amp;(-H97)&amp;" kpl"))</f>
        <v/>
      </c>
    </row>
    <row r="98">
      <c r="G98" s="3" t="str">
        <f>IF(COUNT(C98:E98)=0,"",ROUNDUP(C98/60,0)+ROUNDUP(D98/60,0)+ROUNDUP(E98/60,0))</f>
        <v/>
      </c>
      <c r="H98" s="3" t="str">
        <f>IF(OR(G98="",F98=""),"",F98-G98)</f>
        <v/>
      </c>
      <c r="I98" s="11" t="str">
        <f>IF(H98="","",IF(H98&gt;=0,"Riittää","Puuttuu "&amp;(-H98)&amp;" kpl"))</f>
        <v/>
      </c>
    </row>
    <row r="99">
      <c r="G99" s="3" t="str">
        <f>IF(COUNT(C99:E99)=0,"",ROUNDUP(C99/60,0)+ROUNDUP(D99/60,0)+ROUNDUP(E99/60,0))</f>
        <v/>
      </c>
      <c r="H99" s="3" t="str">
        <f>IF(OR(G99="",F99=""),"",F99-G99)</f>
        <v/>
      </c>
      <c r="I99" s="11" t="str">
        <f>IF(H99="","",IF(H99&gt;=0,"Riittää","Puuttuu "&amp;(-H99)&amp;" kpl"))</f>
        <v/>
      </c>
    </row>
    <row r="100">
      <c r="G100" s="3" t="str">
        <f>IF(COUNT(C100:E100)=0,"",ROUNDUP(C100/60,0)+ROUNDUP(D100/60,0)+ROUNDUP(E100/60,0))</f>
        <v/>
      </c>
      <c r="H100" s="3" t="str">
        <f>IF(OR(G100="",F100=""),"",F100-G100)</f>
        <v/>
      </c>
      <c r="I100" s="11" t="str">
        <f>IF(H100="","",IF(H100&gt;=0,"Riittää","Puuttuu "&amp;(-H100)&amp;" kpl"))</f>
        <v/>
      </c>
    </row>
    <row r="101">
      <c r="G101" s="3" t="str">
        <f>IF(COUNT(C101:E101)=0,"",ROUNDUP(C101/60,0)+ROUNDUP(D101/60,0)+ROUNDUP(E101/60,0))</f>
        <v/>
      </c>
      <c r="H101" s="3" t="str">
        <f>IF(OR(G101="",F101=""),"",F101-G101)</f>
        <v/>
      </c>
      <c r="I101" s="11" t="str">
        <f>IF(H101="","",IF(H101&gt;=0,"Riittää","Puuttuu "&amp;(-H101)&amp;" kpl"))</f>
        <v/>
      </c>
    </row>
    <row r="102">
      <c r="G102" s="3" t="str">
        <f>IF(COUNT(C102:E102)=0,"",ROUNDUP(C102/60,0)+ROUNDUP(D102/60,0)+ROUNDUP(E102/60,0))</f>
        <v/>
      </c>
      <c r="H102" s="3" t="str">
        <f>IF(OR(G102="",F102=""),"",F102-G102)</f>
        <v/>
      </c>
      <c r="I102" s="11" t="str">
        <f>IF(H102="","",IF(H102&gt;=0,"Riittää","Puuttuu "&amp;(-H102)&amp;" kpl"))</f>
        <v/>
      </c>
    </row>
    <row r="103">
      <c r="G103" s="3" t="str">
        <f>IF(COUNT(C103:E103)=0,"",ROUNDUP(C103/60,0)+ROUNDUP(D103/60,0)+ROUNDUP(E103/60,0))</f>
        <v/>
      </c>
      <c r="H103" s="3" t="str">
        <f>IF(OR(G103="",F103=""),"",F103-G103)</f>
        <v/>
      </c>
      <c r="I103" s="11" t="str">
        <f>IF(H103="","",IF(H103&gt;=0,"Riittää","Puuttuu "&amp;(-H103)&amp;" kpl"))</f>
        <v/>
      </c>
    </row>
    <row r="104">
      <c r="G104" s="3" t="str">
        <f>IF(COUNT(C104:E104)=0,"",ROUNDUP(C104/60,0)+ROUNDUP(D104/60,0)+ROUNDUP(E104/60,0))</f>
        <v/>
      </c>
      <c r="H104" s="3" t="str">
        <f>IF(OR(G104="",F104=""),"",F104-G104)</f>
        <v/>
      </c>
      <c r="I104" s="11" t="str">
        <f>IF(H104="","",IF(H104&gt;=0,"Riittää","Puuttuu "&amp;(-H104)&amp;" kpl"))</f>
        <v/>
      </c>
    </row>
    <row r="105">
      <c r="G105" s="3" t="str">
        <f>IF(COUNT(C105:E105)=0,"",ROUNDUP(C105/60,0)+ROUNDUP(D105/60,0)+ROUNDUP(E105/60,0))</f>
        <v/>
      </c>
      <c r="H105" s="3" t="str">
        <f>IF(OR(G105="",F105=""),"",F105-G105)</f>
        <v/>
      </c>
      <c r="I105" s="11" t="str">
        <f>IF(H105="","",IF(H105&gt;=0,"Riittää","Puuttuu "&amp;(-H105)&amp;" kpl"))</f>
        <v/>
      </c>
    </row>
    <row r="106">
      <c r="G106" s="3" t="str">
        <f>IF(COUNT(C106:E106)=0,"",ROUNDUP(C106/60,0)+ROUNDUP(D106/60,0)+ROUNDUP(E106/60,0))</f>
        <v/>
      </c>
      <c r="H106" s="3" t="str">
        <f>IF(OR(G106="",F106=""),"",F106-G106)</f>
        <v/>
      </c>
      <c r="I106" s="11" t="str">
        <f>IF(H106="","",IF(H106&gt;=0,"Riittää","Puuttuu "&amp;(-H106)&amp;" kpl"))</f>
        <v/>
      </c>
    </row>
    <row r="107">
      <c r="G107" s="3" t="str">
        <f>IF(COUNT(C107:E107)=0,"",ROUNDUP(C107/60,0)+ROUNDUP(D107/60,0)+ROUNDUP(E107/60,0))</f>
        <v/>
      </c>
      <c r="H107" s="3" t="str">
        <f>IF(OR(G107="",F107=""),"",F107-G107)</f>
        <v/>
      </c>
      <c r="I107" s="11" t="str">
        <f>IF(H107="","",IF(H107&gt;=0,"Riittää","Puuttuu "&amp;(-H107)&amp;" kpl"))</f>
        <v/>
      </c>
    </row>
    <row r="108">
      <c r="G108" s="3" t="str">
        <f>IF(COUNT(C108:E108)=0,"",ROUNDUP(C108/60,0)+ROUNDUP(D108/60,0)+ROUNDUP(E108/60,0))</f>
        <v/>
      </c>
      <c r="H108" s="3" t="str">
        <f>IF(OR(G108="",F108=""),"",F108-G108)</f>
        <v/>
      </c>
      <c r="I108" s="11" t="str">
        <f>IF(H108="","",IF(H108&gt;=0,"Riittää","Puuttuu "&amp;(-H108)&amp;" kpl"))</f>
        <v/>
      </c>
    </row>
    <row r="109">
      <c r="G109" s="3" t="str">
        <f>IF(COUNT(C109:E109)=0,"",ROUNDUP(C109/60,0)+ROUNDUP(D109/60,0)+ROUNDUP(E109/60,0))</f>
        <v/>
      </c>
      <c r="H109" s="3" t="str">
        <f>IF(OR(G109="",F109=""),"",F109-G109)</f>
        <v/>
      </c>
      <c r="I109" s="11" t="str">
        <f>IF(H109="","",IF(H109&gt;=0,"Riittää","Puuttuu "&amp;(-H109)&amp;" kpl"))</f>
        <v/>
      </c>
    </row>
    <row r="110">
      <c r="G110" s="3" t="str">
        <f>IF(COUNT(C110:E110)=0,"",ROUNDUP(C110/60,0)+ROUNDUP(D110/60,0)+ROUNDUP(E110/60,0))</f>
        <v/>
      </c>
      <c r="H110" s="3" t="str">
        <f>IF(OR(G110="",F110=""),"",F110-G110)</f>
        <v/>
      </c>
      <c r="I110" s="11" t="str">
        <f>IF(H110="","",IF(H110&gt;=0,"Riittää","Puuttuu "&amp;(-H110)&amp;" kpl"))</f>
        <v/>
      </c>
    </row>
    <row r="111">
      <c r="G111" s="3" t="str">
        <f>IF(COUNT(C111:E111)=0,"",ROUNDUP(C111/60,0)+ROUNDUP(D111/60,0)+ROUNDUP(E111/60,0))</f>
        <v/>
      </c>
      <c r="H111" s="3" t="str">
        <f>IF(OR(G111="",F111=""),"",F111-G111)</f>
        <v/>
      </c>
      <c r="I111" s="11" t="str">
        <f>IF(H111="","",IF(H111&gt;=0,"Riittää","Puuttuu "&amp;(-H111)&amp;" kpl"))</f>
        <v/>
      </c>
    </row>
    <row r="112">
      <c r="G112" s="3" t="str">
        <f>IF(COUNT(C112:E112)=0,"",ROUNDUP(C112/60,0)+ROUNDUP(D112/60,0)+ROUNDUP(E112/60,0))</f>
        <v/>
      </c>
      <c r="H112" s="3" t="str">
        <f>IF(OR(G112="",F112=""),"",F112-G112)</f>
        <v/>
      </c>
      <c r="I112" s="11" t="str">
        <f>IF(H112="","",IF(H112&gt;=0,"Riittää","Puuttuu "&amp;(-H112)&amp;" kpl"))</f>
        <v/>
      </c>
    </row>
    <row r="113">
      <c r="G113" s="3" t="str">
        <f>IF(COUNT(C113:E113)=0,"",ROUNDUP(C113/60,0)+ROUNDUP(D113/60,0)+ROUNDUP(E113/60,0))</f>
        <v/>
      </c>
      <c r="H113" s="3" t="str">
        <f>IF(OR(G113="",F113=""),"",F113-G113)</f>
        <v/>
      </c>
      <c r="I113" s="11" t="str">
        <f>IF(H113="","",IF(H113&gt;=0,"Riittää","Puuttuu "&amp;(-H113)&amp;" kpl"))</f>
        <v/>
      </c>
    </row>
    <row r="114">
      <c r="G114" s="3" t="str">
        <f>IF(COUNT(C114:E114)=0,"",ROUNDUP(C114/60,0)+ROUNDUP(D114/60,0)+ROUNDUP(E114/60,0))</f>
        <v/>
      </c>
      <c r="H114" s="3" t="str">
        <f>IF(OR(G114="",F114=""),"",F114-G114)</f>
        <v/>
      </c>
      <c r="I114" s="11" t="str">
        <f>IF(H114="","",IF(H114&gt;=0,"Riittää","Puuttuu "&amp;(-H114)&amp;" kpl"))</f>
        <v/>
      </c>
    </row>
    <row r="115">
      <c r="G115" s="3" t="str">
        <f>IF(COUNT(C115:E115)=0,"",ROUNDUP(C115/60,0)+ROUNDUP(D115/60,0)+ROUNDUP(E115/60,0))</f>
        <v/>
      </c>
      <c r="H115" s="3" t="str">
        <f>IF(OR(G115="",F115=""),"",F115-G115)</f>
        <v/>
      </c>
      <c r="I115" s="11" t="str">
        <f>IF(H115="","",IF(H115&gt;=0,"Riittää","Puuttuu "&amp;(-H115)&amp;" kpl"))</f>
        <v/>
      </c>
    </row>
    <row r="116">
      <c r="G116" s="3" t="str">
        <f>IF(COUNT(C116:E116)=0,"",ROUNDUP(C116/60,0)+ROUNDUP(D116/60,0)+ROUNDUP(E116/60,0))</f>
        <v/>
      </c>
      <c r="H116" s="3" t="str">
        <f>IF(OR(G116="",F116=""),"",F116-G116)</f>
        <v/>
      </c>
      <c r="I116" s="11" t="str">
        <f>IF(H116="","",IF(H116&gt;=0,"Riittää","Puuttuu "&amp;(-H116)&amp;" kpl"))</f>
        <v/>
      </c>
    </row>
    <row r="117">
      <c r="G117" s="3" t="str">
        <f>IF(COUNT(C117:E117)=0,"",ROUNDUP(C117/60,0)+ROUNDUP(D117/60,0)+ROUNDUP(E117/60,0))</f>
        <v/>
      </c>
      <c r="H117" s="3" t="str">
        <f>IF(OR(G117="",F117=""),"",F117-G117)</f>
        <v/>
      </c>
      <c r="I117" s="11" t="str">
        <f>IF(H117="","",IF(H117&gt;=0,"Riittää","Puuttuu "&amp;(-H117)&amp;" kpl"))</f>
        <v/>
      </c>
    </row>
    <row r="118">
      <c r="G118" s="3" t="str">
        <f>IF(COUNT(C118:E118)=0,"",ROUNDUP(C118/60,0)+ROUNDUP(D118/60,0)+ROUNDUP(E118/60,0))</f>
        <v/>
      </c>
      <c r="H118" s="3" t="str">
        <f>IF(OR(G118="",F118=""),"",F118-G118)</f>
        <v/>
      </c>
      <c r="I118" s="11" t="str">
        <f>IF(H118="","",IF(H118&gt;=0,"Riittää","Puuttuu "&amp;(-H118)&amp;" kpl"))</f>
        <v/>
      </c>
    </row>
    <row r="119">
      <c r="G119" s="3" t="str">
        <f>IF(COUNT(C119:E119)=0,"",ROUNDUP(C119/60,0)+ROUNDUP(D119/60,0)+ROUNDUP(E119/60,0))</f>
        <v/>
      </c>
      <c r="H119" s="3" t="str">
        <f>IF(OR(G119="",F119=""),"",F119-G119)</f>
        <v/>
      </c>
      <c r="I119" s="11" t="str">
        <f>IF(H119="","",IF(H119&gt;=0,"Riittää","Puuttuu "&amp;(-H119)&amp;" kpl"))</f>
        <v/>
      </c>
    </row>
    <row r="120">
      <c r="G120" s="3" t="str">
        <f>IF(COUNT(C120:E120)=0,"",ROUNDUP(C120/60,0)+ROUNDUP(D120/60,0)+ROUNDUP(E120/60,0))</f>
        <v/>
      </c>
      <c r="H120" s="3" t="str">
        <f>IF(OR(G120="",F120=""),"",F120-G120)</f>
        <v/>
      </c>
      <c r="I120" s="11" t="str">
        <f>IF(H120="","",IF(H120&gt;=0,"Riittää","Puuttuu "&amp;(-H120)&amp;" kpl"))</f>
        <v/>
      </c>
    </row>
    <row r="121">
      <c r="G121" s="3" t="str">
        <f>IF(COUNT(C121:E121)=0,"",ROUNDUP(C121/60,0)+ROUNDUP(D121/60,0)+ROUNDUP(E121/60,0))</f>
        <v/>
      </c>
      <c r="H121" s="3" t="str">
        <f>IF(OR(G121="",F121=""),"",F121-G121)</f>
        <v/>
      </c>
      <c r="I121" s="11" t="str">
        <f>IF(H121="","",IF(H121&gt;=0,"Riittää","Puuttuu "&amp;(-H121)&amp;" kpl"))</f>
        <v/>
      </c>
    </row>
    <row r="122">
      <c r="G122" s="3" t="str">
        <f>IF(COUNT(C122:E122)=0,"",ROUNDUP(C122/60,0)+ROUNDUP(D122/60,0)+ROUNDUP(E122/60,0))</f>
        <v/>
      </c>
      <c r="H122" s="3" t="str">
        <f>IF(OR(G122="",F122=""),"",F122-G122)</f>
        <v/>
      </c>
      <c r="I122" s="11" t="str">
        <f>IF(H122="","",IF(H122&gt;=0,"Riittää","Puuttuu "&amp;(-H122)&amp;" kpl"))</f>
        <v/>
      </c>
    </row>
    <row r="123">
      <c r="G123" s="3" t="str">
        <f>IF(COUNT(C123:E123)=0,"",ROUNDUP(C123/60,0)+ROUNDUP(D123/60,0)+ROUNDUP(E123/60,0))</f>
        <v/>
      </c>
      <c r="H123" s="3" t="str">
        <f>IF(OR(G123="",F123=""),"",F123-G123)</f>
        <v/>
      </c>
      <c r="I123" s="11" t="str">
        <f>IF(H123="","",IF(H123&gt;=0,"Riittää","Puuttuu "&amp;(-H123)&amp;" kpl"))</f>
        <v/>
      </c>
    </row>
    <row r="124">
      <c r="G124" s="3" t="str">
        <f>IF(COUNT(C124:E124)=0,"",ROUNDUP(C124/60,0)+ROUNDUP(D124/60,0)+ROUNDUP(E124/60,0))</f>
        <v/>
      </c>
      <c r="H124" s="3" t="str">
        <f>IF(OR(G124="",F124=""),"",F124-G124)</f>
        <v/>
      </c>
      <c r="I124" s="11" t="str">
        <f>IF(H124="","",IF(H124&gt;=0,"Riittää","Puuttuu "&amp;(-H124)&amp;" kpl"))</f>
        <v/>
      </c>
    </row>
    <row r="125">
      <c r="G125" s="3" t="str">
        <f>IF(COUNT(C125:E125)=0,"",ROUNDUP(C125/60,0)+ROUNDUP(D125/60,0)+ROUNDUP(E125/60,0))</f>
        <v/>
      </c>
      <c r="H125" s="3" t="str">
        <f>IF(OR(G125="",F125=""),"",F125-G125)</f>
        <v/>
      </c>
      <c r="I125" s="11" t="str">
        <f>IF(H125="","",IF(H125&gt;=0,"Riittää","Puuttuu "&amp;(-H125)&amp;" kpl"))</f>
        <v/>
      </c>
    </row>
    <row r="126">
      <c r="G126" s="3" t="str">
        <f>IF(COUNT(C126:E126)=0,"",ROUNDUP(C126/60,0)+ROUNDUP(D126/60,0)+ROUNDUP(E126/60,0))</f>
        <v/>
      </c>
      <c r="H126" s="3" t="str">
        <f>IF(OR(G126="",F126=""),"",F126-G126)</f>
        <v/>
      </c>
      <c r="I126" s="11" t="str">
        <f>IF(H126="","",IF(H126&gt;=0,"Riittää","Puuttuu "&amp;(-H126)&amp;" kpl"))</f>
        <v/>
      </c>
    </row>
    <row r="127">
      <c r="G127" s="3" t="str">
        <f>IF(COUNT(C127:E127)=0,"",ROUNDUP(C127/60,0)+ROUNDUP(D127/60,0)+ROUNDUP(E127/60,0))</f>
        <v/>
      </c>
      <c r="H127" s="3" t="str">
        <f>IF(OR(G127="",F127=""),"",F127-G127)</f>
        <v/>
      </c>
      <c r="I127" s="11" t="str">
        <f>IF(H127="","",IF(H127&gt;=0,"Riittää","Puuttuu "&amp;(-H127)&amp;" kpl"))</f>
        <v/>
      </c>
    </row>
    <row r="128">
      <c r="G128" s="3" t="str">
        <f>IF(COUNT(C128:E128)=0,"",ROUNDUP(C128/60,0)+ROUNDUP(D128/60,0)+ROUNDUP(E128/60,0))</f>
        <v/>
      </c>
      <c r="H128" s="3" t="str">
        <f>IF(OR(G128="",F128=""),"",F128-G128)</f>
        <v/>
      </c>
      <c r="I128" s="11" t="str">
        <f>IF(H128="","",IF(H128&gt;=0,"Riittää","Puuttuu "&amp;(-H128)&amp;" kpl"))</f>
        <v/>
      </c>
    </row>
    <row r="129">
      <c r="G129" s="3" t="str">
        <f>IF(COUNT(C129:E129)=0,"",ROUNDUP(C129/60,0)+ROUNDUP(D129/60,0)+ROUNDUP(E129/60,0))</f>
        <v/>
      </c>
      <c r="H129" s="3" t="str">
        <f>IF(OR(G129="",F129=""),"",F129-G129)</f>
        <v/>
      </c>
      <c r="I129" s="11" t="str">
        <f>IF(H129="","",IF(H129&gt;=0,"Riittää","Puuttuu "&amp;(-H129)&amp;" kpl"))</f>
        <v/>
      </c>
    </row>
    <row r="130">
      <c r="G130" s="3" t="str">
        <f>IF(COUNT(C130:E130)=0,"",ROUNDUP(C130/60,0)+ROUNDUP(D130/60,0)+ROUNDUP(E130/60,0))</f>
        <v/>
      </c>
      <c r="H130" s="3" t="str">
        <f>IF(OR(G130="",F130=""),"",F130-G130)</f>
        <v/>
      </c>
      <c r="I130" s="11" t="str">
        <f>IF(H130="","",IF(H130&gt;=0,"Riittää","Puuttuu "&amp;(-H130)&amp;" kpl"))</f>
        <v/>
      </c>
    </row>
    <row r="131">
      <c r="G131" s="3" t="str">
        <f>IF(COUNT(C131:E131)=0,"",ROUNDUP(C131/60,0)+ROUNDUP(D131/60,0)+ROUNDUP(E131/60,0))</f>
        <v/>
      </c>
      <c r="H131" s="3" t="str">
        <f>IF(OR(G131="",F131=""),"",F131-G131)</f>
        <v/>
      </c>
      <c r="I131" s="11" t="str">
        <f>IF(H131="","",IF(H131&gt;=0,"Riittää","Puuttuu "&amp;(-H131)&amp;" kpl"))</f>
        <v/>
      </c>
    </row>
    <row r="132">
      <c r="G132" s="3" t="str">
        <f>IF(COUNT(C132:E132)=0,"",ROUNDUP(C132/60,0)+ROUNDUP(D132/60,0)+ROUNDUP(E132/60,0))</f>
        <v/>
      </c>
      <c r="H132" s="3" t="str">
        <f>IF(OR(G132="",F132=""),"",F132-G132)</f>
        <v/>
      </c>
      <c r="I132" s="11" t="str">
        <f>IF(H132="","",IF(H132&gt;=0,"Riittää","Puuttuu "&amp;(-H132)&amp;" kpl"))</f>
        <v/>
      </c>
    </row>
    <row r="133">
      <c r="G133" s="3" t="str">
        <f>IF(COUNT(C133:E133)=0,"",ROUNDUP(C133/60,0)+ROUNDUP(D133/60,0)+ROUNDUP(E133/60,0))</f>
        <v/>
      </c>
      <c r="H133" s="3" t="str">
        <f>IF(OR(G133="",F133=""),"",F133-G133)</f>
        <v/>
      </c>
      <c r="I133" s="11" t="str">
        <f>IF(H133="","",IF(H133&gt;=0,"Riittää","Puuttuu "&amp;(-H133)&amp;" kpl"))</f>
        <v/>
      </c>
    </row>
    <row r="134">
      <c r="G134" s="3" t="str">
        <f>IF(COUNT(C134:E134)=0,"",ROUNDUP(C134/60,0)+ROUNDUP(D134/60,0)+ROUNDUP(E134/60,0))</f>
        <v/>
      </c>
      <c r="H134" s="3" t="str">
        <f>IF(OR(G134="",F134=""),"",F134-G134)</f>
        <v/>
      </c>
      <c r="I134" s="11" t="str">
        <f>IF(H134="","",IF(H134&gt;=0,"Riittää","Puuttuu "&amp;(-H134)&amp;" kpl"))</f>
        <v/>
      </c>
    </row>
    <row r="135">
      <c r="G135" s="3" t="str">
        <f>IF(COUNT(C135:E135)=0,"",ROUNDUP(C135/60,0)+ROUNDUP(D135/60,0)+ROUNDUP(E135/60,0))</f>
        <v/>
      </c>
      <c r="H135" s="3" t="str">
        <f>IF(OR(G135="",F135=""),"",F135-G135)</f>
        <v/>
      </c>
      <c r="I135" s="11" t="str">
        <f>IF(H135="","",IF(H135&gt;=0,"Riittää","Puuttuu "&amp;(-H135)&amp;" kpl"))</f>
        <v/>
      </c>
    </row>
    <row r="136">
      <c r="G136" s="3" t="str">
        <f>IF(COUNT(C136:E136)=0,"",ROUNDUP(C136/60,0)+ROUNDUP(D136/60,0)+ROUNDUP(E136/60,0))</f>
        <v/>
      </c>
      <c r="H136" s="3" t="str">
        <f>IF(OR(G136="",F136=""),"",F136-G136)</f>
        <v/>
      </c>
      <c r="I136" s="11" t="str">
        <f>IF(H136="","",IF(H136&gt;=0,"Riittää","Puuttuu "&amp;(-H136)&amp;" kpl"))</f>
        <v/>
      </c>
    </row>
    <row r="137">
      <c r="G137" s="3" t="str">
        <f>IF(COUNT(C137:E137)=0,"",ROUNDUP(C137/60,0)+ROUNDUP(D137/60,0)+ROUNDUP(E137/60,0))</f>
        <v/>
      </c>
      <c r="H137" s="3" t="str">
        <f>IF(OR(G137="",F137=""),"",F137-G137)</f>
        <v/>
      </c>
      <c r="I137" s="11" t="str">
        <f>IF(H137="","",IF(H137&gt;=0,"Riittää","Puuttuu "&amp;(-H137)&amp;" kpl"))</f>
        <v/>
      </c>
    </row>
    <row r="138">
      <c r="G138" s="3" t="str">
        <f>IF(COUNT(C138:E138)=0,"",ROUNDUP(C138/60,0)+ROUNDUP(D138/60,0)+ROUNDUP(E138/60,0))</f>
        <v/>
      </c>
      <c r="H138" s="3" t="str">
        <f>IF(OR(G138="",F138=""),"",F138-G138)</f>
        <v/>
      </c>
      <c r="I138" s="11" t="str">
        <f>IF(H138="","",IF(H138&gt;=0,"Riittää","Puuttuu "&amp;(-H138)&amp;" kpl"))</f>
        <v/>
      </c>
    </row>
    <row r="139">
      <c r="G139" s="3" t="str">
        <f>IF(COUNT(C139:E139)=0,"",ROUNDUP(C139/60,0)+ROUNDUP(D139/60,0)+ROUNDUP(E139/60,0))</f>
        <v/>
      </c>
      <c r="H139" s="3" t="str">
        <f>IF(OR(G139="",F139=""),"",F139-G139)</f>
        <v/>
      </c>
      <c r="I139" s="11" t="str">
        <f>IF(H139="","",IF(H139&gt;=0,"Riittää","Puuttuu "&amp;(-H139)&amp;" kpl"))</f>
        <v/>
      </c>
    </row>
    <row r="140">
      <c r="G140" s="3" t="str">
        <f>IF(COUNT(C140:E140)=0,"",ROUNDUP(C140/60,0)+ROUNDUP(D140/60,0)+ROUNDUP(E140/60,0))</f>
        <v/>
      </c>
      <c r="H140" s="3" t="str">
        <f>IF(OR(G140="",F140=""),"",F140-G140)</f>
        <v/>
      </c>
      <c r="I140" s="11" t="str">
        <f>IF(H140="","",IF(H140&gt;=0,"Riittää","Puuttuu "&amp;(-H140)&amp;" kpl"))</f>
        <v/>
      </c>
    </row>
    <row r="141">
      <c r="G141" s="3" t="str">
        <f>IF(COUNT(C141:E141)=0,"",ROUNDUP(C141/60,0)+ROUNDUP(D141/60,0)+ROUNDUP(E141/60,0))</f>
        <v/>
      </c>
      <c r="H141" s="3" t="str">
        <f>IF(OR(G141="",F141=""),"",F141-G141)</f>
        <v/>
      </c>
      <c r="I141" s="11" t="str">
        <f>IF(H141="","",IF(H141&gt;=0,"Riittää","Puuttuu "&amp;(-H141)&amp;" kpl"))</f>
        <v/>
      </c>
    </row>
    <row r="142">
      <c r="G142" s="3" t="str">
        <f>IF(COUNT(C142:E142)=0,"",ROUNDUP(C142/60,0)+ROUNDUP(D142/60,0)+ROUNDUP(E142/60,0))</f>
        <v/>
      </c>
      <c r="H142" s="3" t="str">
        <f>IF(OR(G142="",F142=""),"",F142-G142)</f>
        <v/>
      </c>
      <c r="I142" s="11" t="str">
        <f>IF(H142="","",IF(H142&gt;=0,"Riittää","Puuttuu "&amp;(-H142)&amp;" kpl"))</f>
        <v/>
      </c>
    </row>
    <row r="143">
      <c r="G143" s="3" t="str">
        <f>IF(COUNT(C143:E143)=0,"",ROUNDUP(C143/60,0)+ROUNDUP(D143/60,0)+ROUNDUP(E143/60,0))</f>
        <v/>
      </c>
      <c r="H143" s="3" t="str">
        <f>IF(OR(G143="",F143=""),"",F143-G143)</f>
        <v/>
      </c>
      <c r="I143" s="11" t="str">
        <f>IF(H143="","",IF(H143&gt;=0,"Riittää","Puuttuu "&amp;(-H143)&amp;" kpl"))</f>
        <v/>
      </c>
    </row>
    <row r="144">
      <c r="G144" s="3" t="str">
        <f>IF(COUNT(C144:E144)=0,"",ROUNDUP(C144/60,0)+ROUNDUP(D144/60,0)+ROUNDUP(E144/60,0))</f>
        <v/>
      </c>
      <c r="H144" s="3" t="str">
        <f>IF(OR(G144="",F144=""),"",F144-G144)</f>
        <v/>
      </c>
      <c r="I144" s="11" t="str">
        <f>IF(H144="","",IF(H144&gt;=0,"Riittää","Puuttuu "&amp;(-H144)&amp;" kpl"))</f>
        <v/>
      </c>
    </row>
    <row r="145">
      <c r="G145" s="3" t="str">
        <f>IF(COUNT(C145:E145)=0,"",ROUNDUP(C145/60,0)+ROUNDUP(D145/60,0)+ROUNDUP(E145/60,0))</f>
        <v/>
      </c>
      <c r="H145" s="3" t="str">
        <f>IF(OR(G145="",F145=""),"",F145-G145)</f>
        <v/>
      </c>
      <c r="I145" s="11" t="str">
        <f>IF(H145="","",IF(H145&gt;=0,"Riittää","Puuttuu "&amp;(-H145)&amp;" kpl"))</f>
        <v/>
      </c>
    </row>
    <row r="146">
      <c r="G146" s="3" t="str">
        <f>IF(COUNT(C146:E146)=0,"",ROUNDUP(C146/60,0)+ROUNDUP(D146/60,0)+ROUNDUP(E146/60,0))</f>
        <v/>
      </c>
      <c r="H146" s="3" t="str">
        <f>IF(OR(G146="",F146=""),"",F146-G146)</f>
        <v/>
      </c>
      <c r="I146" s="11" t="str">
        <f>IF(H146="","",IF(H146&gt;=0,"Riittää","Puuttuu "&amp;(-H146)&amp;" kpl"))</f>
        <v/>
      </c>
    </row>
    <row r="147">
      <c r="G147" s="3" t="str">
        <f>IF(COUNT(C147:E147)=0,"",ROUNDUP(C147/60,0)+ROUNDUP(D147/60,0)+ROUNDUP(E147/60,0))</f>
        <v/>
      </c>
      <c r="H147" s="3" t="str">
        <f>IF(OR(G147="",F147=""),"",F147-G147)</f>
        <v/>
      </c>
      <c r="I147" s="11" t="str">
        <f>IF(H147="","",IF(H147&gt;=0,"Riittää","Puuttuu "&amp;(-H147)&amp;" kpl"))</f>
        <v/>
      </c>
    </row>
    <row r="148">
      <c r="G148" s="3" t="str">
        <f>IF(COUNT(C148:E148)=0,"",ROUNDUP(C148/60,0)+ROUNDUP(D148/60,0)+ROUNDUP(E148/60,0))</f>
        <v/>
      </c>
      <c r="H148" s="3" t="str">
        <f>IF(OR(G148="",F148=""),"",F148-G148)</f>
        <v/>
      </c>
      <c r="I148" s="11" t="str">
        <f>IF(H148="","",IF(H148&gt;=0,"Riittää","Puuttuu "&amp;(-H148)&amp;" kpl"))</f>
        <v/>
      </c>
    </row>
    <row r="149">
      <c r="G149" s="3" t="str">
        <f>IF(COUNT(C149:E149)=0,"",ROUNDUP(C149/60,0)+ROUNDUP(D149/60,0)+ROUNDUP(E149/60,0))</f>
        <v/>
      </c>
      <c r="H149" s="3" t="str">
        <f>IF(OR(G149="",F149=""),"",F149-G149)</f>
        <v/>
      </c>
      <c r="I149" s="11" t="str">
        <f>IF(H149="","",IF(H149&gt;=0,"Riittää","Puuttuu "&amp;(-H149)&amp;" kpl"))</f>
        <v/>
      </c>
    </row>
    <row r="150">
      <c r="G150" s="3" t="str">
        <f>IF(COUNT(C150:E150)=0,"",ROUNDUP(C150/60,0)+ROUNDUP(D150/60,0)+ROUNDUP(E150/60,0))</f>
        <v/>
      </c>
      <c r="H150" s="3" t="str">
        <f>IF(OR(G150="",F150=""),"",F150-G150)</f>
        <v/>
      </c>
      <c r="I150" s="11" t="str">
        <f>IF(H150="","",IF(H150&gt;=0,"Riittää","Puuttuu "&amp;(-H150)&amp;" kpl"))</f>
        <v/>
      </c>
    </row>
    <row r="151">
      <c r="G151" s="3" t="str">
        <f>IF(COUNT(C151:E151)=0,"",ROUNDUP(C151/60,0)+ROUNDUP(D151/60,0)+ROUNDUP(E151/60,0))</f>
        <v/>
      </c>
      <c r="H151" s="3" t="str">
        <f>IF(OR(G151="",F151=""),"",F151-G151)</f>
        <v/>
      </c>
      <c r="I151" s="11" t="str">
        <f>IF(H151="","",IF(H151&gt;=0,"Riittää","Puuttuu "&amp;(-H151)&amp;" kpl"))</f>
        <v/>
      </c>
    </row>
    <row r="152">
      <c r="G152" s="3" t="str">
        <f>IF(COUNT(C152:E152)=0,"",ROUNDUP(C152/60,0)+ROUNDUP(D152/60,0)+ROUNDUP(E152/60,0))</f>
        <v/>
      </c>
      <c r="H152" s="3" t="str">
        <f>IF(OR(G152="",F152=""),"",F152-G152)</f>
        <v/>
      </c>
      <c r="I152" s="11" t="str">
        <f>IF(H152="","",IF(H152&gt;=0,"Riittää","Puuttuu "&amp;(-H152)&amp;" kpl"))</f>
        <v/>
      </c>
    </row>
    <row r="153">
      <c r="G153" s="3" t="str">
        <f>IF(COUNT(C153:E153)=0,"",ROUNDUP(C153/60,0)+ROUNDUP(D153/60,0)+ROUNDUP(E153/60,0))</f>
        <v/>
      </c>
      <c r="H153" s="3" t="str">
        <f>IF(OR(G153="",F153=""),"",F153-G153)</f>
        <v/>
      </c>
      <c r="I153" s="11" t="str">
        <f>IF(H153="","",IF(H153&gt;=0,"Riittää","Puuttuu "&amp;(-H153)&amp;" kpl"))</f>
        <v/>
      </c>
    </row>
    <row r="154">
      <c r="G154" s="3" t="str">
        <f>IF(COUNT(C154:E154)=0,"",ROUNDUP(C154/60,0)+ROUNDUP(D154/60,0)+ROUNDUP(E154/60,0))</f>
        <v/>
      </c>
      <c r="H154" s="3" t="str">
        <f>IF(OR(G154="",F154=""),"",F154-G154)</f>
        <v/>
      </c>
      <c r="I154" s="11" t="str">
        <f>IF(H154="","",IF(H154&gt;=0,"Riittää","Puuttuu "&amp;(-H154)&amp;" kpl"))</f>
        <v/>
      </c>
    </row>
    <row r="155">
      <c r="G155" s="3" t="str">
        <f>IF(COUNT(C155:E155)=0,"",ROUNDUP(C155/60,0)+ROUNDUP(D155/60,0)+ROUNDUP(E155/60,0))</f>
        <v/>
      </c>
      <c r="H155" s="3" t="str">
        <f>IF(OR(G155="",F155=""),"",F155-G155)</f>
        <v/>
      </c>
      <c r="I155" s="11" t="str">
        <f>IF(H155="","",IF(H155&gt;=0,"Riittää","Puuttuu "&amp;(-H155)&amp;" kpl"))</f>
        <v/>
      </c>
    </row>
    <row r="156">
      <c r="G156" s="3" t="str">
        <f>IF(COUNT(C156:E156)=0,"",ROUNDUP(C156/60,0)+ROUNDUP(D156/60,0)+ROUNDUP(E156/60,0))</f>
        <v/>
      </c>
      <c r="H156" s="3" t="str">
        <f>IF(OR(G156="",F156=""),"",F156-G156)</f>
        <v/>
      </c>
      <c r="I156" s="11" t="str">
        <f>IF(H156="","",IF(H156&gt;=0,"Riittää","Puuttuu "&amp;(-H156)&amp;" kpl"))</f>
        <v/>
      </c>
    </row>
    <row r="157">
      <c r="G157" s="3" t="str">
        <f>IF(COUNT(C157:E157)=0,"",ROUNDUP(C157/60,0)+ROUNDUP(D157/60,0)+ROUNDUP(E157/60,0))</f>
        <v/>
      </c>
      <c r="H157" s="3" t="str">
        <f>IF(OR(G157="",F157=""),"",F157-G157)</f>
        <v/>
      </c>
      <c r="I157" s="11" t="str">
        <f>IF(H157="","",IF(H157&gt;=0,"Riittää","Puuttuu "&amp;(-H157)&amp;" kpl"))</f>
        <v/>
      </c>
    </row>
    <row r="158">
      <c r="G158" s="3" t="str">
        <f>IF(COUNT(C158:E158)=0,"",ROUNDUP(C158/60,0)+ROUNDUP(D158/60,0)+ROUNDUP(E158/60,0))</f>
        <v/>
      </c>
      <c r="H158" s="3" t="str">
        <f>IF(OR(G158="",F158=""),"",F158-G158)</f>
        <v/>
      </c>
      <c r="I158" s="11" t="str">
        <f>IF(H158="","",IF(H158&gt;=0,"Riittää","Puuttuu "&amp;(-H158)&amp;" kpl"))</f>
        <v/>
      </c>
    </row>
    <row r="159">
      <c r="G159" s="3" t="str">
        <f>IF(COUNT(C159:E159)=0,"",ROUNDUP(C159/60,0)+ROUNDUP(D159/60,0)+ROUNDUP(E159/60,0))</f>
        <v/>
      </c>
      <c r="H159" s="3" t="str">
        <f>IF(OR(G159="",F159=""),"",F159-G159)</f>
        <v/>
      </c>
      <c r="I159" s="11" t="str">
        <f>IF(H159="","",IF(H159&gt;=0,"Riittää","Puuttuu "&amp;(-H159)&amp;" kpl"))</f>
        <v/>
      </c>
    </row>
    <row r="160">
      <c r="G160" s="3" t="str">
        <f>IF(COUNT(C160:E160)=0,"",ROUNDUP(C160/60,0)+ROUNDUP(D160/60,0)+ROUNDUP(E160/60,0))</f>
        <v/>
      </c>
      <c r="H160" s="3" t="str">
        <f>IF(OR(G160="",F160=""),"",F160-G160)</f>
        <v/>
      </c>
      <c r="I160" s="11" t="str">
        <f>IF(H160="","",IF(H160&gt;=0,"Riittää","Puuttuu "&amp;(-H160)&amp;" kpl"))</f>
        <v/>
      </c>
    </row>
    <row r="161">
      <c r="G161" s="3" t="str">
        <f>IF(COUNT(C161:E161)=0,"",ROUNDUP(C161/60,0)+ROUNDUP(D161/60,0)+ROUNDUP(E161/60,0))</f>
        <v/>
      </c>
      <c r="H161" s="3" t="str">
        <f>IF(OR(G161="",F161=""),"",F161-G161)</f>
        <v/>
      </c>
      <c r="I161" s="11" t="str">
        <f>IF(H161="","",IF(H161&gt;=0,"Riittää","Puuttuu "&amp;(-H161)&amp;" kpl"))</f>
        <v/>
      </c>
    </row>
    <row r="162">
      <c r="G162" s="3" t="str">
        <f>IF(COUNT(C162:E162)=0,"",ROUNDUP(C162/60,0)+ROUNDUP(D162/60,0)+ROUNDUP(E162/60,0))</f>
        <v/>
      </c>
      <c r="H162" s="3" t="str">
        <f>IF(OR(G162="",F162=""),"",F162-G162)</f>
        <v/>
      </c>
      <c r="I162" s="11" t="str">
        <f>IF(H162="","",IF(H162&gt;=0,"Riittää","Puuttuu "&amp;(-H162)&amp;" kpl"))</f>
        <v/>
      </c>
    </row>
    <row r="163">
      <c r="G163" s="3" t="str">
        <f>IF(COUNT(C163:E163)=0,"",ROUNDUP(C163/60,0)+ROUNDUP(D163/60,0)+ROUNDUP(E163/60,0))</f>
        <v/>
      </c>
      <c r="H163" s="3" t="str">
        <f>IF(OR(G163="",F163=""),"",F163-G163)</f>
        <v/>
      </c>
      <c r="I163" s="11" t="str">
        <f>IF(H163="","",IF(H163&gt;=0,"Riittää","Puuttuu "&amp;(-H163)&amp;" kpl"))</f>
        <v/>
      </c>
    </row>
    <row r="164">
      <c r="G164" s="3" t="str">
        <f>IF(COUNT(C164:E164)=0,"",ROUNDUP(C164/60,0)+ROUNDUP(D164/60,0)+ROUNDUP(E164/60,0))</f>
        <v/>
      </c>
      <c r="H164" s="3" t="str">
        <f>IF(OR(G164="",F164=""),"",F164-G164)</f>
        <v/>
      </c>
      <c r="I164" s="11" t="str">
        <f>IF(H164="","",IF(H164&gt;=0,"Riittää","Puuttuu "&amp;(-H164)&amp;" kpl"))</f>
        <v/>
      </c>
    </row>
    <row r="165">
      <c r="G165" s="3" t="str">
        <f>IF(COUNT(C165:E165)=0,"",ROUNDUP(C165/60,0)+ROUNDUP(D165/60,0)+ROUNDUP(E165/60,0))</f>
        <v/>
      </c>
      <c r="H165" s="3" t="str">
        <f>IF(OR(G165="",F165=""),"",F165-G165)</f>
        <v/>
      </c>
      <c r="I165" s="11" t="str">
        <f>IF(H165="","",IF(H165&gt;=0,"Riittää","Puuttuu "&amp;(-H165)&amp;" kpl"))</f>
        <v/>
      </c>
    </row>
    <row r="166">
      <c r="G166" s="3" t="str">
        <f>IF(COUNT(C166:E166)=0,"",ROUNDUP(C166/60,0)+ROUNDUP(D166/60,0)+ROUNDUP(E166/60,0))</f>
        <v/>
      </c>
      <c r="H166" s="3" t="str">
        <f>IF(OR(G166="",F166=""),"",F166-G166)</f>
        <v/>
      </c>
      <c r="I166" s="11" t="str">
        <f>IF(H166="","",IF(H166&gt;=0,"Riittää","Puuttuu "&amp;(-H166)&amp;" kpl"))</f>
        <v/>
      </c>
    </row>
    <row r="167">
      <c r="G167" s="3" t="str">
        <f>IF(COUNT(C167:E167)=0,"",ROUNDUP(C167/60,0)+ROUNDUP(D167/60,0)+ROUNDUP(E167/60,0))</f>
        <v/>
      </c>
      <c r="H167" s="3" t="str">
        <f>IF(OR(G167="",F167=""),"",F167-G167)</f>
        <v/>
      </c>
      <c r="I167" s="11" t="str">
        <f>IF(H167="","",IF(H167&gt;=0,"Riittää","Puuttuu "&amp;(-H167)&amp;" kpl"))</f>
        <v/>
      </c>
    </row>
    <row r="168">
      <c r="G168" s="3" t="str">
        <f>IF(COUNT(C168:E168)=0,"",ROUNDUP(C168/60,0)+ROUNDUP(D168/60,0)+ROUNDUP(E168/60,0))</f>
        <v/>
      </c>
      <c r="H168" s="3" t="str">
        <f>IF(OR(G168="",F168=""),"",F168-G168)</f>
        <v/>
      </c>
      <c r="I168" s="11" t="str">
        <f>IF(H168="","",IF(H168&gt;=0,"Riittää","Puuttuu "&amp;(-H168)&amp;" kpl"))</f>
        <v/>
      </c>
    </row>
    <row r="169">
      <c r="G169" s="3" t="str">
        <f>IF(COUNT(C169:E169)=0,"",ROUNDUP(C169/60,0)+ROUNDUP(D169/60,0)+ROUNDUP(E169/60,0))</f>
        <v/>
      </c>
      <c r="H169" s="3" t="str">
        <f>IF(OR(G169="",F169=""),"",F169-G169)</f>
        <v/>
      </c>
      <c r="I169" s="11" t="str">
        <f>IF(H169="","",IF(H169&gt;=0,"Riittää","Puuttuu "&amp;(-H169)&amp;" kpl"))</f>
        <v/>
      </c>
    </row>
    <row r="170">
      <c r="G170" s="3" t="str">
        <f>IF(COUNT(C170:E170)=0,"",ROUNDUP(C170/60,0)+ROUNDUP(D170/60,0)+ROUNDUP(E170/60,0))</f>
        <v/>
      </c>
      <c r="H170" s="3" t="str">
        <f>IF(OR(G170="",F170=""),"",F170-G170)</f>
        <v/>
      </c>
      <c r="I170" s="11" t="str">
        <f>IF(H170="","",IF(H170&gt;=0,"Riittää","Puuttuu "&amp;(-H170)&amp;" kpl"))</f>
        <v/>
      </c>
    </row>
    <row r="171">
      <c r="G171" s="3" t="str">
        <f>IF(COUNT(C171:E171)=0,"",ROUNDUP(C171/60,0)+ROUNDUP(D171/60,0)+ROUNDUP(E171/60,0))</f>
        <v/>
      </c>
      <c r="H171" s="3" t="str">
        <f>IF(OR(G171="",F171=""),"",F171-G171)</f>
        <v/>
      </c>
      <c r="I171" s="11" t="str">
        <f>IF(H171="","",IF(H171&gt;=0,"Riittää","Puuttuu "&amp;(-H171)&amp;" kpl"))</f>
        <v/>
      </c>
    </row>
    <row r="172">
      <c r="G172" s="3" t="str">
        <f>IF(COUNT(C172:E172)=0,"",ROUNDUP(C172/60,0)+ROUNDUP(D172/60,0)+ROUNDUP(E172/60,0))</f>
        <v/>
      </c>
      <c r="H172" s="3" t="str">
        <f>IF(OR(G172="",F172=""),"",F172-G172)</f>
        <v/>
      </c>
      <c r="I172" s="11" t="str">
        <f>IF(H172="","",IF(H172&gt;=0,"Riittää","Puuttuu "&amp;(-H172)&amp;" kpl"))</f>
        <v/>
      </c>
    </row>
    <row r="173">
      <c r="G173" s="3" t="str">
        <f>IF(COUNT(C173:E173)=0,"",ROUNDUP(C173/60,0)+ROUNDUP(D173/60,0)+ROUNDUP(E173/60,0))</f>
        <v/>
      </c>
      <c r="H173" s="3" t="str">
        <f>IF(OR(G173="",F173=""),"",F173-G173)</f>
        <v/>
      </c>
      <c r="I173" s="11" t="str">
        <f>IF(H173="","",IF(H173&gt;=0,"Riittää","Puuttuu "&amp;(-H173)&amp;" kpl"))</f>
        <v/>
      </c>
    </row>
    <row r="174">
      <c r="G174" s="3" t="str">
        <f>IF(COUNT(C174:E174)=0,"",ROUNDUP(C174/60,0)+ROUNDUP(D174/60,0)+ROUNDUP(E174/60,0))</f>
        <v/>
      </c>
      <c r="H174" s="3" t="str">
        <f>IF(OR(G174="",F174=""),"",F174-G174)</f>
        <v/>
      </c>
      <c r="I174" s="11" t="str">
        <f>IF(H174="","",IF(H174&gt;=0,"Riittää","Puuttuu "&amp;(-H174)&amp;" kpl"))</f>
        <v/>
      </c>
    </row>
    <row r="175">
      <c r="G175" s="3" t="str">
        <f>IF(COUNT(C175:E175)=0,"",ROUNDUP(C175/60,0)+ROUNDUP(D175/60,0)+ROUNDUP(E175/60,0))</f>
        <v/>
      </c>
      <c r="H175" s="3" t="str">
        <f>IF(OR(G175="",F175=""),"",F175-G175)</f>
        <v/>
      </c>
      <c r="I175" s="11" t="str">
        <f>IF(H175="","",IF(H175&gt;=0,"Riittää","Puuttuu "&amp;(-H175)&amp;" kpl"))</f>
        <v/>
      </c>
    </row>
    <row r="176">
      <c r="G176" s="3" t="str">
        <f>IF(COUNT(C176:E176)=0,"",ROUNDUP(C176/60,0)+ROUNDUP(D176/60,0)+ROUNDUP(E176/60,0))</f>
        <v/>
      </c>
      <c r="H176" s="3" t="str">
        <f>IF(OR(G176="",F176=""),"",F176-G176)</f>
        <v/>
      </c>
      <c r="I176" s="11" t="str">
        <f>IF(H176="","",IF(H176&gt;=0,"Riittää","Puuttuu "&amp;(-H176)&amp;" kpl"))</f>
        <v/>
      </c>
    </row>
    <row r="177">
      <c r="G177" s="3" t="str">
        <f>IF(COUNT(C177:E177)=0,"",ROUNDUP(C177/60,0)+ROUNDUP(D177/60,0)+ROUNDUP(E177/60,0))</f>
        <v/>
      </c>
      <c r="H177" s="3" t="str">
        <f>IF(OR(G177="",F177=""),"",F177-G177)</f>
        <v/>
      </c>
      <c r="I177" s="11" t="str">
        <f>IF(H177="","",IF(H177&gt;=0,"Riittää","Puuttuu "&amp;(-H177)&amp;" kpl"))</f>
        <v/>
      </c>
    </row>
    <row r="178">
      <c r="G178" s="3" t="str">
        <f>IF(COUNT(C178:E178)=0,"",ROUNDUP(C178/60,0)+ROUNDUP(D178/60,0)+ROUNDUP(E178/60,0))</f>
        <v/>
      </c>
      <c r="H178" s="3" t="str">
        <f>IF(OR(G178="",F178=""),"",F178-G178)</f>
        <v/>
      </c>
      <c r="I178" s="11" t="str">
        <f>IF(H178="","",IF(H178&gt;=0,"Riittää","Puuttuu "&amp;(-H178)&amp;" kpl"))</f>
        <v/>
      </c>
    </row>
    <row r="179">
      <c r="G179" s="3" t="str">
        <f>IF(COUNT(C179:E179)=0,"",ROUNDUP(C179/60,0)+ROUNDUP(D179/60,0)+ROUNDUP(E179/60,0))</f>
        <v/>
      </c>
      <c r="H179" s="3" t="str">
        <f>IF(OR(G179="",F179=""),"",F179-G179)</f>
        <v/>
      </c>
      <c r="I179" s="11" t="str">
        <f>IF(H179="","",IF(H179&gt;=0,"Riittää","Puuttuu "&amp;(-H179)&amp;" kpl"))</f>
        <v/>
      </c>
    </row>
    <row r="180">
      <c r="G180" s="3" t="str">
        <f>IF(COUNT(C180:E180)=0,"",ROUNDUP(C180/60,0)+ROUNDUP(D180/60,0)+ROUNDUP(E180/60,0))</f>
        <v/>
      </c>
      <c r="H180" s="3" t="str">
        <f>IF(OR(G180="",F180=""),"",F180-G180)</f>
        <v/>
      </c>
      <c r="I180" s="11" t="str">
        <f>IF(H180="","",IF(H180&gt;=0,"Riittää","Puuttuu "&amp;(-H180)&amp;" kpl"))</f>
        <v/>
      </c>
    </row>
    <row r="181">
      <c r="G181" s="3" t="str">
        <f>IF(COUNT(C181:E181)=0,"",ROUNDUP(C181/60,0)+ROUNDUP(D181/60,0)+ROUNDUP(E181/60,0))</f>
        <v/>
      </c>
      <c r="H181" s="3" t="str">
        <f>IF(OR(G181="",F181=""),"",F181-G181)</f>
        <v/>
      </c>
      <c r="I181" s="11" t="str">
        <f>IF(H181="","",IF(H181&gt;=0,"Riittää","Puuttuu "&amp;(-H181)&amp;" kpl"))</f>
        <v/>
      </c>
    </row>
    <row r="182">
      <c r="G182" s="3" t="str">
        <f>IF(COUNT(C182:E182)=0,"",ROUNDUP(C182/60,0)+ROUNDUP(D182/60,0)+ROUNDUP(E182/60,0))</f>
        <v/>
      </c>
      <c r="H182" s="3" t="str">
        <f>IF(OR(G182="",F182=""),"",F182-G182)</f>
        <v/>
      </c>
      <c r="I182" s="11" t="str">
        <f>IF(H182="","",IF(H182&gt;=0,"Riittää","Puuttuu "&amp;(-H182)&amp;" kpl"))</f>
        <v/>
      </c>
    </row>
    <row r="183">
      <c r="G183" s="3" t="str">
        <f>IF(COUNT(C183:E183)=0,"",ROUNDUP(C183/60,0)+ROUNDUP(D183/60,0)+ROUNDUP(E183/60,0))</f>
        <v/>
      </c>
      <c r="H183" s="3" t="str">
        <f>IF(OR(G183="",F183=""),"",F183-G183)</f>
        <v/>
      </c>
      <c r="I183" s="11" t="str">
        <f>IF(H183="","",IF(H183&gt;=0,"Riittää","Puuttuu "&amp;(-H183)&amp;" kpl"))</f>
        <v/>
      </c>
    </row>
    <row r="184">
      <c r="G184" s="3" t="str">
        <f>IF(COUNT(C184:E184)=0,"",ROUNDUP(C184/60,0)+ROUNDUP(D184/60,0)+ROUNDUP(E184/60,0))</f>
        <v/>
      </c>
      <c r="H184" s="3" t="str">
        <f>IF(OR(G184="",F184=""),"",F184-G184)</f>
        <v/>
      </c>
      <c r="I184" s="11" t="str">
        <f>IF(H184="","",IF(H184&gt;=0,"Riittää","Puuttuu "&amp;(-H184)&amp;" kpl"))</f>
        <v/>
      </c>
    </row>
    <row r="185">
      <c r="G185" s="3" t="str">
        <f>IF(COUNT(C185:E185)=0,"",ROUNDUP(C185/60,0)+ROUNDUP(D185/60,0)+ROUNDUP(E185/60,0))</f>
        <v/>
      </c>
      <c r="H185" s="3" t="str">
        <f>IF(OR(G185="",F185=""),"",F185-G185)</f>
        <v/>
      </c>
      <c r="I185" s="11" t="str">
        <f>IF(H185="","",IF(H185&gt;=0,"Riittää","Puuttuu "&amp;(-H185)&amp;" kpl"))</f>
        <v/>
      </c>
    </row>
    <row r="186">
      <c r="G186" s="3" t="str">
        <f>IF(COUNT(C186:E186)=0,"",ROUNDUP(C186/60,0)+ROUNDUP(D186/60,0)+ROUNDUP(E186/60,0))</f>
        <v/>
      </c>
      <c r="H186" s="3" t="str">
        <f>IF(OR(G186="",F186=""),"",F186-G186)</f>
        <v/>
      </c>
      <c r="I186" s="11" t="str">
        <f>IF(H186="","",IF(H186&gt;=0,"Riittää","Puuttuu "&amp;(-H186)&amp;" kpl"))</f>
        <v/>
      </c>
    </row>
    <row r="187">
      <c r="G187" s="3" t="str">
        <f>IF(COUNT(C187:E187)=0,"",ROUNDUP(C187/60,0)+ROUNDUP(D187/60,0)+ROUNDUP(E187/60,0))</f>
        <v/>
      </c>
      <c r="H187" s="3" t="str">
        <f>IF(OR(G187="",F187=""),"",F187-G187)</f>
        <v/>
      </c>
      <c r="I187" s="11" t="str">
        <f>IF(H187="","",IF(H187&gt;=0,"Riittää","Puuttuu "&amp;(-H187)&amp;" kpl"))</f>
        <v/>
      </c>
    </row>
    <row r="188">
      <c r="G188" s="3" t="str">
        <f>IF(COUNT(C188:E188)=0,"",ROUNDUP(C188/60,0)+ROUNDUP(D188/60,0)+ROUNDUP(E188/60,0))</f>
        <v/>
      </c>
      <c r="H188" s="3" t="str">
        <f>IF(OR(G188="",F188=""),"",F188-G188)</f>
        <v/>
      </c>
      <c r="I188" s="11" t="str">
        <f>IF(H188="","",IF(H188&gt;=0,"Riittää","Puuttuu "&amp;(-H188)&amp;" kpl"))</f>
        <v/>
      </c>
    </row>
    <row r="189">
      <c r="G189" s="3" t="str">
        <f>IF(COUNT(C189:E189)=0,"",ROUNDUP(C189/60,0)+ROUNDUP(D189/60,0)+ROUNDUP(E189/60,0))</f>
        <v/>
      </c>
      <c r="H189" s="3" t="str">
        <f>IF(OR(G189="",F189=""),"",F189-G189)</f>
        <v/>
      </c>
      <c r="I189" s="11" t="str">
        <f>IF(H189="","",IF(H189&gt;=0,"Riittää","Puuttuu "&amp;(-H189)&amp;" kpl"))</f>
        <v/>
      </c>
    </row>
    <row r="190">
      <c r="G190" s="3" t="str">
        <f>IF(COUNT(C190:E190)=0,"",ROUNDUP(C190/60,0)+ROUNDUP(D190/60,0)+ROUNDUP(E190/60,0))</f>
        <v/>
      </c>
      <c r="H190" s="3" t="str">
        <f>IF(OR(G190="",F190=""),"",F190-G190)</f>
        <v/>
      </c>
      <c r="I190" s="11" t="str">
        <f>IF(H190="","",IF(H190&gt;=0,"Riittää","Puuttuu "&amp;(-H190)&amp;" kpl"))</f>
        <v/>
      </c>
    </row>
    <row r="191">
      <c r="G191" s="3" t="str">
        <f>IF(COUNT(C191:E191)=0,"",ROUNDUP(C191/60,0)+ROUNDUP(D191/60,0)+ROUNDUP(E191/60,0))</f>
        <v/>
      </c>
      <c r="H191" s="3" t="str">
        <f>IF(OR(G191="",F191=""),"",F191-G191)</f>
        <v/>
      </c>
      <c r="I191" s="11" t="str">
        <f>IF(H191="","",IF(H191&gt;=0,"Riittää","Puuttuu "&amp;(-H191)&amp;" kpl"))</f>
        <v/>
      </c>
    </row>
    <row r="192">
      <c r="G192" s="3" t="str">
        <f>IF(COUNT(C192:E192)=0,"",ROUNDUP(C192/60,0)+ROUNDUP(D192/60,0)+ROUNDUP(E192/60,0))</f>
        <v/>
      </c>
      <c r="H192" s="3" t="str">
        <f>IF(OR(G192="",F192=""),"",F192-G192)</f>
        <v/>
      </c>
      <c r="I192" s="11" t="str">
        <f>IF(H192="","",IF(H192&gt;=0,"Riittää","Puuttuu "&amp;(-H192)&amp;" kpl"))</f>
        <v/>
      </c>
    </row>
    <row r="193">
      <c r="G193" s="3" t="str">
        <f>IF(COUNT(C193:E193)=0,"",ROUNDUP(C193/60,0)+ROUNDUP(D193/60,0)+ROUNDUP(E193/60,0))</f>
        <v/>
      </c>
      <c r="H193" s="3" t="str">
        <f>IF(OR(G193="",F193=""),"",F193-G193)</f>
        <v/>
      </c>
      <c r="I193" s="11" t="str">
        <f>IF(H193="","",IF(H193&gt;=0,"Riittää","Puuttuu "&amp;(-H193)&amp;" kpl"))</f>
        <v/>
      </c>
    </row>
    <row r="194">
      <c r="G194" s="3" t="str">
        <f>IF(COUNT(C194:E194)=0,"",ROUNDUP(C194/60,0)+ROUNDUP(D194/60,0)+ROUNDUP(E194/60,0))</f>
        <v/>
      </c>
      <c r="H194" s="3" t="str">
        <f>IF(OR(G194="",F194=""),"",F194-G194)</f>
        <v/>
      </c>
      <c r="I194" s="11" t="str">
        <f>IF(H194="","",IF(H194&gt;=0,"Riittää","Puuttuu "&amp;(-H194)&amp;" kpl"))</f>
        <v/>
      </c>
    </row>
    <row r="195">
      <c r="G195" s="3" t="str">
        <f>IF(COUNT(C195:E195)=0,"",ROUNDUP(C195/60,0)+ROUNDUP(D195/60,0)+ROUNDUP(E195/60,0))</f>
        <v/>
      </c>
      <c r="H195" s="3" t="str">
        <f>IF(OR(G195="",F195=""),"",F195-G195)</f>
        <v/>
      </c>
      <c r="I195" s="11" t="str">
        <f>IF(H195="","",IF(H195&gt;=0,"Riittää","Puuttuu "&amp;(-H195)&amp;" kpl"))</f>
        <v/>
      </c>
    </row>
    <row r="196">
      <c r="G196" s="3" t="str">
        <f>IF(COUNT(C196:E196)=0,"",ROUNDUP(C196/60,0)+ROUNDUP(D196/60,0)+ROUNDUP(E196/60,0))</f>
        <v/>
      </c>
      <c r="H196" s="3" t="str">
        <f>IF(OR(G196="",F196=""),"",F196-G196)</f>
        <v/>
      </c>
      <c r="I196" s="11" t="str">
        <f>IF(H196="","",IF(H196&gt;=0,"Riittää","Puuttuu "&amp;(-H196)&amp;" kpl"))</f>
        <v/>
      </c>
    </row>
    <row r="197">
      <c r="G197" s="3" t="str">
        <f>IF(COUNT(C197:E197)=0,"",ROUNDUP(C197/60,0)+ROUNDUP(D197/60,0)+ROUNDUP(E197/60,0))</f>
        <v/>
      </c>
      <c r="H197" s="3" t="str">
        <f>IF(OR(G197="",F197=""),"",F197-G197)</f>
        <v/>
      </c>
      <c r="I197" s="11" t="str">
        <f>IF(H197="","",IF(H197&gt;=0,"Riittää","Puuttuu "&amp;(-H197)&amp;" kpl"))</f>
        <v/>
      </c>
    </row>
    <row r="198">
      <c r="G198" s="3" t="str">
        <f>IF(COUNT(C198:E198)=0,"",ROUNDUP(C198/60,0)+ROUNDUP(D198/60,0)+ROUNDUP(E198/60,0))</f>
        <v/>
      </c>
      <c r="H198" s="3" t="str">
        <f>IF(OR(G198="",F198=""),"",F198-G198)</f>
        <v/>
      </c>
      <c r="I198" s="11" t="str">
        <f>IF(H198="","",IF(H198&gt;=0,"Riittää","Puuttuu "&amp;(-H198)&amp;" kpl"))</f>
        <v/>
      </c>
    </row>
    <row r="199">
      <c r="G199" s="3" t="str">
        <f>IF(COUNT(C199:E199)=0,"",ROUNDUP(C199/60,0)+ROUNDUP(D199/60,0)+ROUNDUP(E199/60,0))</f>
        <v/>
      </c>
      <c r="H199" s="3" t="str">
        <f>IF(OR(G199="",F199=""),"",F199-G199)</f>
        <v/>
      </c>
      <c r="I199" s="11" t="str">
        <f>IF(H199="","",IF(H199&gt;=0,"Riittää","Puuttuu "&amp;(-H199)&amp;" kpl"))</f>
        <v/>
      </c>
    </row>
    <row r="200">
      <c r="G200" s="3" t="str">
        <f>IF(COUNT(C200:E200)=0,"",ROUNDUP(C200/60,0)+ROUNDUP(D200/60,0)+ROUNDUP(E200/60,0))</f>
        <v/>
      </c>
      <c r="H200" s="3" t="str">
        <f>IF(OR(G200="",F200=""),"",F200-G200)</f>
        <v/>
      </c>
      <c r="I200" s="11" t="str">
        <f>IF(H200="","",IF(H200&gt;=0,"Riittää","Puuttuu "&amp;(-H200)&amp;" kpl"))</f>
        <v/>
      </c>
    </row>
    <row r="201">
      <c r="G201" s="3" t="str">
        <f>IF(COUNT(C201:E201)=0,"",ROUNDUP(C201/60,0)+ROUNDUP(D201/60,0)+ROUNDUP(E201/60,0))</f>
        <v/>
      </c>
      <c r="H201" s="3" t="str">
        <f>IF(OR(G201="",F201=""),"",F201-G201)</f>
        <v/>
      </c>
      <c r="I201" s="11" t="str">
        <f>IF(H201="","",IF(H201&gt;=0,"Riittää","Puuttuu "&amp;(-H201)&amp;" kpl"))</f>
        <v/>
      </c>
    </row>
  </sheetData>
  <autoFilter ref="A1:J201"/>
  <mergeCells count="1">
    <mergeCell ref="L2:L11"/>
  </mergeCells>
  <conditionalFormatting sqref="I2:I201">
    <cfRule type="cellIs" dxfId="1" priority="1" operator="equal">
      <formula>"Riittää"</formula>
    </cfRule>
    <cfRule type="beginsWith" dxfId="0" priority="2" operator="beginsWith" text="Puuttuu">
      <formula>LEFT(I2,7)="Puuttuu"</formula>
    </cfRule>
  </conditionalFormatting>
  <dataValidations count="2">
    <dataValidation type="decimal" operator="between" allowBlank="1" showInputMessage="1" showErrorMessage="1" errorStyle="stop" errorTitle="Tarkista pinta-ala" error="Kirjoita pinta-ala neliömetreinä (0–2000)." promptTitle="Pinta-ala kerroksittain" prompt="Asuinpinta-ala tässä kerroksessa neliömetreinä. Jätä tyhjäksi, jos kerrosta ei ole." sqref="C2:E201">
      <formula1>0</formula1>
      <formula2>2000</formula2>
    </dataValidation>
    <dataValidation type="whole" operator="between" allowBlank="1" showInputMessage="1" showErrorMessage="1" errorStyle="stop" errorTitle="Tarkista määrä" error="Kirjoita kokonaisluku (0–50)." promptTitle="Varoittimia nyt" prompt="Montako toimivaa taloyhtiön palovaroitinta huoneistossa on nyt. Älä laske asukkaan omia lisävaroittimia." sqref="F2:F201">
      <formula1>0</formula1>
      <formula2>50</formula2>
    </dataValidation>
  </dataValidations>
  <printOptions horizontalCentered="0"/>
  <pageMargins left="0.5" right="0.5" top="0.6" bottom="0.7" header="0.3" footer="0.3"/>
  <pageSetup paperSize="9" orientation="landscape" fitToWidth="1" fitToHeight="0"/>
  <headerFooter>
    <oddFooter>&amp;L&amp;8Pohja: Joel Lausamo / alarmi.fi, vapaasti käytettävissä&amp;R&amp;8&amp;A · &amp;P /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L10"/>
  <sheetViews>
    <sheetView workbookViewId="0">
      <pane ySplit="1" topLeftCell="A2" activePane="bottomLeft" state="frozen"/>
      <selection pane="bottomLeft" activeCell="A2" sqref="A2"/>
    </sheetView>
  </sheetViews>
  <sheetFormatPr defaultRowHeight="15"/>
  <cols>
    <col min="1" max="1" width="12" customWidth="1"/>
    <col min="2" max="2" width="22" customWidth="1"/>
    <col min="3" max="3" width="8" customWidth="1"/>
    <col min="4" max="4" width="20" customWidth="1"/>
    <col min="5" max="5" width="22" customWidth="1"/>
    <col min="6" max="6" width="24" customWidth="1"/>
    <col min="7" max="7" width="13" customWidth="1" style="2"/>
    <col min="8" max="8" width="15" customWidth="1"/>
    <col min="9" max="9" width="24" customWidth="1"/>
    <col min="10" max="10" width="30" customWidth="1"/>
    <col min="11" max="11" width="3" customWidth="1"/>
    <col min="12" max="12" width="46" customWidth="1"/>
  </cols>
  <sheetData>
    <row r="1" ht="32" customHeight="1">
      <c r="A1" s="1" t="s">
        <v>41</v>
      </c>
      <c r="B1" s="1" t="s">
        <v>53</v>
      </c>
      <c r="C1" s="1" t="s">
        <v>54</v>
      </c>
      <c r="D1" s="1" t="s">
        <v>55</v>
      </c>
      <c r="E1" s="1" t="s">
        <v>56</v>
      </c>
      <c r="F1" s="1" t="s">
        <v>57</v>
      </c>
      <c r="G1" s="1" t="s">
        <v>58</v>
      </c>
      <c r="H1" s="1" t="s">
        <v>59</v>
      </c>
      <c r="I1" s="1" t="s">
        <v>60</v>
      </c>
      <c r="J1" s="1" t="s">
        <v>50</v>
      </c>
      <c r="L1" s="1" t="s">
        <v>51</v>
      </c>
    </row>
    <row r="2">
      <c r="L2" s="8" t="s">
        <v>61</v>
      </c>
    </row>
    <row r="3">
      <c r="L3" s="8"/>
    </row>
    <row r="4">
      <c r="L4" s="8"/>
    </row>
    <row r="5">
      <c r="L5" s="8"/>
    </row>
    <row r="6">
      <c r="L6" s="8"/>
    </row>
    <row r="7">
      <c r="L7" s="8"/>
    </row>
    <row r="8">
      <c r="L8" s="8"/>
    </row>
    <row r="9">
      <c r="L9" s="8"/>
    </row>
    <row r="10">
      <c r="L10" s="8"/>
    </row>
  </sheetData>
  <autoFilter ref="A1:J501"/>
  <mergeCells count="1">
    <mergeCell ref="L2:L10"/>
  </mergeCells>
  <dataValidations count="7">
    <dataValidation type="list" allowBlank="1" showInputMessage="1" showErrorMessage="1" errorStyle="warning" errorTitle="Huoneisto puuttuu listalta" error="Tätä huoneistoa ei ole Huoneistot-välilehdellä. Lisää se sinne, tai jatka tällä arvolla." promptTitle="Huoneisto" prompt="Valitse huoneisto Huoneistot-välilehden listalta tai kirjoita tunnus." sqref="A2:A501">
      <formula1>Huoneistot!$A$2:$A$201</formula1>
    </dataValidation>
    <dataValidation type="list" allowBlank="1" showInputMessage="1" showErrorMessage="1" errorStyle="warning" errorTitle="Valitse listalta" error="Valitse arvo pudotusvalikosta. Voit myös jatkaa omalla arvollasi." promptTitle="Kerros" prompt="Asunnon kerros, jossa varoitin on." sqref="C2:C501">
      <formula1>"1,2,3"</formula1>
    </dataValidation>
    <dataValidation type="list" allowBlank="1" showInputMessage="1" showErrorMessage="1" errorStyle="warning" errorTitle="Valitse listalta" error="Valitse arvo pudotusvalikosta. Voit myös jatkaa omalla arvollasi." promptTitle="Tyyppi" prompt="Valitse varoittimen tyyppi." sqref="D2:D501">
      <formula1>"Savuvaroitin,Lämpövaroitin,Yhdistelmävaroitin,Muu"</formula1>
    </dataValidation>
    <dataValidation type="list" allowBlank="1" showInputMessage="1" showErrorMessage="1" errorStyle="warning" errorTitle="Valitse listalta" error="Valitse arvo pudotusvalikosta. Voit myös jatkaa omalla arvollasi." promptTitle="Virtalähde" prompt="Valitse virtalähde. Se kertoo, tarvitaanko paristojen vaihtoa." sqref="F2:F501">
      <formula1>"Vaihdettava paristo,Kiinteä pitkäikäinen paristo,Verkkovirta ja varaparisto"</formula1>
    </dataValidation>
    <dataValidation type="date" operator="between" allowBlank="1" showInputMessage="1" showErrorMessage="1" errorStyle="stop" errorTitle="Tarkista päivämäärä" error="Kirjoita päivämäärä muodossa p.k.vvvv, esimerkiksi 1.12.2026." promptTitle="Asennuspäivä" prompt="Kirjoita päivämäärä muodossa p.k.vvvv." sqref="G2:G501">
      <formula1>36526</formula1>
      <formula2>73050</formula2>
    </dataValidation>
    <dataValidation type="whole" operator="between" allowBlank="1" showInputMessage="1" showErrorMessage="1" errorStyle="stop" errorTitle="Tarkista vuosi" error="Kirjoita vuosiluku, esimerkiksi 2036." promptTitle="Uusimisvuosi" prompt="Vuosi, jolloin varoitin on valmistajan ohjeen mukaan uusittava (esim. 2036)." sqref="H2:H501">
      <formula1>2000</formula1>
      <formula2>2100</formula2>
    </dataValidation>
    <dataValidation type="list" allowBlank="1" showInputMessage="1" showErrorMessage="1" errorStyle="warning" errorTitle="Valitse listalta" error="Valitse arvo pudotusvalikosta. Voit myös jatkaa omalla arvollasi." promptTitle="Omistaja" prompt="Kenen hankkima varoitin on." sqref="I2:I501">
      <formula1>"Taloyhtiö,Asukkaan oma lisävaroitin"</formula1>
    </dataValidation>
  </dataValidations>
  <printOptions horizontalCentered="0"/>
  <pageMargins left="0.5" right="0.5" top="0.6" bottom="0.7" header="0.3" footer="0.3"/>
  <pageSetup paperSize="9" orientation="landscape" fitToWidth="1" fitToHeight="0"/>
  <headerFooter>
    <oddFooter>&amp;L&amp;8Pohja: Joel Lausamo / alarmi.fi, vapaasti käytettävissä&amp;R&amp;8&amp;A · &amp;P / &amp;N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J10"/>
  <sheetViews>
    <sheetView workbookViewId="0">
      <pane ySplit="1" topLeftCell="A2" activePane="bottomLeft" state="frozen"/>
      <selection pane="bottomLeft" activeCell="A2" sqref="A2"/>
    </sheetView>
  </sheetViews>
  <sheetFormatPr defaultRowHeight="15"/>
  <cols>
    <col min="1" max="1" width="13" customWidth="1" style="2"/>
    <col min="2" max="2" width="12" customWidth="1"/>
    <col min="3" max="3" width="22" customWidth="1"/>
    <col min="4" max="4" width="16" customWidth="1"/>
    <col min="5" max="5" width="22" customWidth="1"/>
    <col min="6" max="6" width="16" customWidth="1"/>
    <col min="7" max="7" width="32" customWidth="1"/>
    <col min="8" max="8" width="16" customWidth="1"/>
    <col min="9" max="9" width="3" customWidth="1"/>
    <col min="10" max="10" width="46" customWidth="1"/>
  </cols>
  <sheetData>
    <row r="1" ht="32" customHeight="1">
      <c r="A1" s="1" t="s">
        <v>62</v>
      </c>
      <c r="B1" s="1" t="s">
        <v>41</v>
      </c>
      <c r="C1" s="1" t="s">
        <v>63</v>
      </c>
      <c r="D1" s="1" t="s">
        <v>64</v>
      </c>
      <c r="E1" s="1" t="s">
        <v>65</v>
      </c>
      <c r="F1" s="1" t="s">
        <v>66</v>
      </c>
      <c r="G1" s="1" t="s">
        <v>67</v>
      </c>
      <c r="H1" s="1" t="s">
        <v>68</v>
      </c>
      <c r="J1" s="1" t="s">
        <v>51</v>
      </c>
    </row>
    <row r="2">
      <c r="J2" s="8" t="s">
        <v>69</v>
      </c>
    </row>
    <row r="3">
      <c r="J3" s="8"/>
    </row>
    <row r="4">
      <c r="J4" s="8"/>
    </row>
    <row r="5">
      <c r="J5" s="8"/>
    </row>
    <row r="6">
      <c r="J6" s="8"/>
    </row>
    <row r="7">
      <c r="J7" s="8"/>
    </row>
    <row r="8">
      <c r="J8" s="8"/>
    </row>
    <row r="9">
      <c r="J9" s="8"/>
    </row>
    <row r="10">
      <c r="J10" s="8"/>
    </row>
  </sheetData>
  <autoFilter ref="A1:H1001"/>
  <mergeCells count="1">
    <mergeCell ref="J2:J10"/>
  </mergeCells>
  <conditionalFormatting sqref="F2:F1001">
    <cfRule type="cellIs" dxfId="1" priority="1" operator="equal">
      <formula>"Toimi"</formula>
    </cfRule>
    <cfRule type="cellIs" dxfId="0" priority="2" operator="equal">
      <formula>"Ei toiminut"</formula>
    </cfRule>
    <cfRule type="cellIs" dxfId="2" priority="3" operator="equal">
      <formula>"Ei tavoitettu"</formula>
    </cfRule>
  </conditionalFormatting>
  <dataValidations count="5">
    <dataValidation type="date" operator="between" allowBlank="1" showInputMessage="1" showErrorMessage="1" errorStyle="stop" errorTitle="Tarkista päivämäärä" error="Kirjoita päivämäärä muodossa p.k.vvvv, esimerkiksi 1.12.2026." promptTitle="Testauspäivä" prompt="Kirjoita päivämäärä muodossa p.k.vvvv." sqref="A2:A1001">
      <formula1>36526</formula1>
      <formula2>73050</formula2>
    </dataValidation>
    <dataValidation type="list" allowBlank="1" showInputMessage="1" showErrorMessage="1" errorStyle="warning" errorTitle="Huoneisto puuttuu listalta" error="Tätä huoneistoa ei ole Huoneistot-välilehdellä. Lisää se sinne, tai jatka tällä arvolla." promptTitle="Huoneisto" prompt="Valitse huoneisto Huoneistot-välilehden listalta tai kirjoita tunnus." sqref="B2:B1001">
      <formula1>Huoneistot!$A$2:$A$201</formula1>
    </dataValidation>
    <dataValidation type="list" allowBlank="1" showInputMessage="1" showErrorMessage="1" errorStyle="warning" errorTitle="Valitse listalta" error="Valitse arvo pudotusvalikosta. Voit myös jatkaa omalla arvollasi." promptTitle="Testaaja" prompt="Kuka testasi varoittimen." sqref="D2:D1001">
      <formula1>"Asukas,Hallitus,Isännöitsijä,Huoltoyhtiö,Muu"</formula1>
    </dataValidation>
    <dataValidation type="list" allowBlank="1" showInputMessage="1" showErrorMessage="1" errorStyle="warning" errorTitle="Valitse listalta" error="Valitse arvo pudotusvalikosta. Voit myös jatkaa omalla arvollasi." promptTitle="Tapa" prompt="Miten varoitin testattiin." sqref="E2:E1001">
      <formula1>"Testinappi,Tarkastuskäynti,Muu"</formula1>
    </dataValidation>
    <dataValidation type="list" allowBlank="1" showInputMessage="1" showErrorMessage="1" errorStyle="warning" errorTitle="Valitse listalta" error="Valitse arvo pudotusvalikosta. Voit myös jatkaa omalla arvollasi." promptTitle="Tulos" prompt="Mikä oli testauksen tulos." sqref="F2:F1001">
      <formula1>"Toimi,Ei toiminut,Ei tavoitettu"</formula1>
    </dataValidation>
  </dataValidations>
  <printOptions horizontalCentered="0"/>
  <pageMargins left="0.5" right="0.5" top="0.6" bottom="0.7" header="0.3" footer="0.3"/>
  <pageSetup paperSize="9" orientation="landscape" fitToWidth="1" fitToHeight="0"/>
  <headerFooter>
    <oddFooter>&amp;L&amp;8Pohja: Joel Lausamo / alarmi.fi, vapaasti käytettävissä&amp;R&amp;8&amp;A · &amp;P / &amp;N</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L301"/>
  <sheetViews>
    <sheetView workbookViewId="0">
      <pane ySplit="1" topLeftCell="A2" activePane="bottomLeft" state="frozen"/>
      <selection pane="bottomLeft" activeCell="A2" sqref="A2"/>
    </sheetView>
  </sheetViews>
  <sheetFormatPr defaultRowHeight="15"/>
  <cols>
    <col min="1" max="1" width="13" customWidth="1" style="2"/>
    <col min="2" max="2" width="12" customWidth="1"/>
    <col min="3" max="3" width="22" customWidth="1"/>
    <col min="4" max="4" width="22" customWidth="1"/>
    <col min="5" max="5" width="18" customWidth="1"/>
    <col min="6" max="6" width="13" customWidth="1" style="2"/>
    <col min="7" max="7" width="16" customWidth="1"/>
    <col min="8" max="8" width="30" customWidth="1"/>
    <col min="9" max="9" width="12" customWidth="1"/>
    <col min="10" max="10" width="12" customWidth="1"/>
    <col min="11" max="11" width="3" customWidth="1"/>
    <col min="12" max="12" width="46" customWidth="1"/>
  </cols>
  <sheetData>
    <row r="1" ht="32" customHeight="1">
      <c r="A1" s="1" t="s">
        <v>70</v>
      </c>
      <c r="B1" s="1" t="s">
        <v>41</v>
      </c>
      <c r="C1" s="1" t="s">
        <v>63</v>
      </c>
      <c r="D1" s="1" t="s">
        <v>71</v>
      </c>
      <c r="E1" s="1" t="s">
        <v>72</v>
      </c>
      <c r="F1" s="1" t="s">
        <v>73</v>
      </c>
      <c r="G1" s="1" t="s">
        <v>74</v>
      </c>
      <c r="H1" s="1" t="s">
        <v>67</v>
      </c>
      <c r="I1" s="1" t="s">
        <v>75</v>
      </c>
      <c r="J1" s="1" t="s">
        <v>76</v>
      </c>
      <c r="L1" s="1" t="s">
        <v>51</v>
      </c>
    </row>
    <row r="2">
      <c r="I2" s="11" t="str">
        <f>IF(A2="","",IF(F2="","Avoin","Korjattu"))</f>
        <v/>
      </c>
      <c r="J2" s="3" t="str">
        <f>IF(AND(A2&lt;&gt;"",F2=""),TODAY()-A2,"")</f>
        <v/>
      </c>
      <c r="L2" s="8" t="s">
        <v>77</v>
      </c>
    </row>
    <row r="3">
      <c r="I3" s="11" t="str">
        <f>IF(A3="","",IF(F3="","Avoin","Korjattu"))</f>
        <v/>
      </c>
      <c r="J3" s="3" t="str">
        <f>IF(AND(A3&lt;&gt;"",F3=""),TODAY()-A3,"")</f>
        <v/>
      </c>
      <c r="L3" s="8"/>
    </row>
    <row r="4">
      <c r="I4" s="11" t="str">
        <f>IF(A4="","",IF(F4="","Avoin","Korjattu"))</f>
        <v/>
      </c>
      <c r="J4" s="3" t="str">
        <f>IF(AND(A4&lt;&gt;"",F4=""),TODAY()-A4,"")</f>
        <v/>
      </c>
      <c r="L4" s="8"/>
    </row>
    <row r="5">
      <c r="I5" s="11" t="str">
        <f>IF(A5="","",IF(F5="","Avoin","Korjattu"))</f>
        <v/>
      </c>
      <c r="J5" s="3" t="str">
        <f>IF(AND(A5&lt;&gt;"",F5=""),TODAY()-A5,"")</f>
        <v/>
      </c>
      <c r="L5" s="8"/>
    </row>
    <row r="6">
      <c r="I6" s="11" t="str">
        <f>IF(A6="","",IF(F6="","Avoin","Korjattu"))</f>
        <v/>
      </c>
      <c r="J6" s="3" t="str">
        <f>IF(AND(A6&lt;&gt;"",F6=""),TODAY()-A6,"")</f>
        <v/>
      </c>
      <c r="L6" s="8"/>
    </row>
    <row r="7">
      <c r="I7" s="11" t="str">
        <f>IF(A7="","",IF(F7="","Avoin","Korjattu"))</f>
        <v/>
      </c>
      <c r="J7" s="3" t="str">
        <f>IF(AND(A7&lt;&gt;"",F7=""),TODAY()-A7,"")</f>
        <v/>
      </c>
      <c r="L7" s="8"/>
    </row>
    <row r="8">
      <c r="I8" s="11" t="str">
        <f>IF(A8="","",IF(F8="","Avoin","Korjattu"))</f>
        <v/>
      </c>
      <c r="J8" s="3" t="str">
        <f>IF(AND(A8&lt;&gt;"",F8=""),TODAY()-A8,"")</f>
        <v/>
      </c>
      <c r="L8" s="8"/>
    </row>
    <row r="9">
      <c r="I9" s="11" t="str">
        <f>IF(A9="","",IF(F9="","Avoin","Korjattu"))</f>
        <v/>
      </c>
      <c r="J9" s="3" t="str">
        <f>IF(AND(A9&lt;&gt;"",F9=""),TODAY()-A9,"")</f>
        <v/>
      </c>
      <c r="L9" s="8"/>
    </row>
    <row r="10">
      <c r="I10" s="11" t="str">
        <f>IF(A10="","",IF(F10="","Avoin","Korjattu"))</f>
        <v/>
      </c>
      <c r="J10" s="3" t="str">
        <f>IF(AND(A10&lt;&gt;"",F10=""),TODAY()-A10,"")</f>
        <v/>
      </c>
      <c r="L10" s="8"/>
    </row>
    <row r="11">
      <c r="I11" s="11" t="str">
        <f>IF(A11="","",IF(F11="","Avoin","Korjattu"))</f>
        <v/>
      </c>
      <c r="J11" s="3" t="str">
        <f>IF(AND(A11&lt;&gt;"",F11=""),TODAY()-A11,"")</f>
        <v/>
      </c>
    </row>
    <row r="12">
      <c r="I12" s="11" t="str">
        <f>IF(A12="","",IF(F12="","Avoin","Korjattu"))</f>
        <v/>
      </c>
      <c r="J12" s="3" t="str">
        <f>IF(AND(A12&lt;&gt;"",F12=""),TODAY()-A12,"")</f>
        <v/>
      </c>
    </row>
    <row r="13">
      <c r="I13" s="11" t="str">
        <f>IF(A13="","",IF(F13="","Avoin","Korjattu"))</f>
        <v/>
      </c>
      <c r="J13" s="3" t="str">
        <f>IF(AND(A13&lt;&gt;"",F13=""),TODAY()-A13,"")</f>
        <v/>
      </c>
    </row>
    <row r="14">
      <c r="I14" s="11" t="str">
        <f>IF(A14="","",IF(F14="","Avoin","Korjattu"))</f>
        <v/>
      </c>
      <c r="J14" s="3" t="str">
        <f>IF(AND(A14&lt;&gt;"",F14=""),TODAY()-A14,"")</f>
        <v/>
      </c>
    </row>
    <row r="15">
      <c r="I15" s="11" t="str">
        <f>IF(A15="","",IF(F15="","Avoin","Korjattu"))</f>
        <v/>
      </c>
      <c r="J15" s="3" t="str">
        <f>IF(AND(A15&lt;&gt;"",F15=""),TODAY()-A15,"")</f>
        <v/>
      </c>
    </row>
    <row r="16">
      <c r="I16" s="11" t="str">
        <f>IF(A16="","",IF(F16="","Avoin","Korjattu"))</f>
        <v/>
      </c>
      <c r="J16" s="3" t="str">
        <f>IF(AND(A16&lt;&gt;"",F16=""),TODAY()-A16,"")</f>
        <v/>
      </c>
    </row>
    <row r="17">
      <c r="I17" s="11" t="str">
        <f>IF(A17="","",IF(F17="","Avoin","Korjattu"))</f>
        <v/>
      </c>
      <c r="J17" s="3" t="str">
        <f>IF(AND(A17&lt;&gt;"",F17=""),TODAY()-A17,"")</f>
        <v/>
      </c>
    </row>
    <row r="18">
      <c r="I18" s="11" t="str">
        <f>IF(A18="","",IF(F18="","Avoin","Korjattu"))</f>
        <v/>
      </c>
      <c r="J18" s="3" t="str">
        <f>IF(AND(A18&lt;&gt;"",F18=""),TODAY()-A18,"")</f>
        <v/>
      </c>
    </row>
    <row r="19">
      <c r="I19" s="11" t="str">
        <f>IF(A19="","",IF(F19="","Avoin","Korjattu"))</f>
        <v/>
      </c>
      <c r="J19" s="3" t="str">
        <f>IF(AND(A19&lt;&gt;"",F19=""),TODAY()-A19,"")</f>
        <v/>
      </c>
    </row>
    <row r="20">
      <c r="I20" s="11" t="str">
        <f>IF(A20="","",IF(F20="","Avoin","Korjattu"))</f>
        <v/>
      </c>
      <c r="J20" s="3" t="str">
        <f>IF(AND(A20&lt;&gt;"",F20=""),TODAY()-A20,"")</f>
        <v/>
      </c>
    </row>
    <row r="21">
      <c r="I21" s="11" t="str">
        <f>IF(A21="","",IF(F21="","Avoin","Korjattu"))</f>
        <v/>
      </c>
      <c r="J21" s="3" t="str">
        <f>IF(AND(A21&lt;&gt;"",F21=""),TODAY()-A21,"")</f>
        <v/>
      </c>
    </row>
    <row r="22">
      <c r="I22" s="11" t="str">
        <f>IF(A22="","",IF(F22="","Avoin","Korjattu"))</f>
        <v/>
      </c>
      <c r="J22" s="3" t="str">
        <f>IF(AND(A22&lt;&gt;"",F22=""),TODAY()-A22,"")</f>
        <v/>
      </c>
    </row>
    <row r="23">
      <c r="I23" s="11" t="str">
        <f>IF(A23="","",IF(F23="","Avoin","Korjattu"))</f>
        <v/>
      </c>
      <c r="J23" s="3" t="str">
        <f>IF(AND(A23&lt;&gt;"",F23=""),TODAY()-A23,"")</f>
        <v/>
      </c>
    </row>
    <row r="24">
      <c r="I24" s="11" t="str">
        <f>IF(A24="","",IF(F24="","Avoin","Korjattu"))</f>
        <v/>
      </c>
      <c r="J24" s="3" t="str">
        <f>IF(AND(A24&lt;&gt;"",F24=""),TODAY()-A24,"")</f>
        <v/>
      </c>
    </row>
    <row r="25">
      <c r="I25" s="11" t="str">
        <f>IF(A25="","",IF(F25="","Avoin","Korjattu"))</f>
        <v/>
      </c>
      <c r="J25" s="3" t="str">
        <f>IF(AND(A25&lt;&gt;"",F25=""),TODAY()-A25,"")</f>
        <v/>
      </c>
    </row>
    <row r="26">
      <c r="I26" s="11" t="str">
        <f>IF(A26="","",IF(F26="","Avoin","Korjattu"))</f>
        <v/>
      </c>
      <c r="J26" s="3" t="str">
        <f>IF(AND(A26&lt;&gt;"",F26=""),TODAY()-A26,"")</f>
        <v/>
      </c>
    </row>
    <row r="27">
      <c r="I27" s="11" t="str">
        <f>IF(A27="","",IF(F27="","Avoin","Korjattu"))</f>
        <v/>
      </c>
      <c r="J27" s="3" t="str">
        <f>IF(AND(A27&lt;&gt;"",F27=""),TODAY()-A27,"")</f>
        <v/>
      </c>
    </row>
    <row r="28">
      <c r="I28" s="11" t="str">
        <f>IF(A28="","",IF(F28="","Avoin","Korjattu"))</f>
        <v/>
      </c>
      <c r="J28" s="3" t="str">
        <f>IF(AND(A28&lt;&gt;"",F28=""),TODAY()-A28,"")</f>
        <v/>
      </c>
    </row>
    <row r="29">
      <c r="I29" s="11" t="str">
        <f>IF(A29="","",IF(F29="","Avoin","Korjattu"))</f>
        <v/>
      </c>
      <c r="J29" s="3" t="str">
        <f>IF(AND(A29&lt;&gt;"",F29=""),TODAY()-A29,"")</f>
        <v/>
      </c>
    </row>
    <row r="30">
      <c r="I30" s="11" t="str">
        <f>IF(A30="","",IF(F30="","Avoin","Korjattu"))</f>
        <v/>
      </c>
      <c r="J30" s="3" t="str">
        <f>IF(AND(A30&lt;&gt;"",F30=""),TODAY()-A30,"")</f>
        <v/>
      </c>
    </row>
    <row r="31">
      <c r="I31" s="11" t="str">
        <f>IF(A31="","",IF(F31="","Avoin","Korjattu"))</f>
        <v/>
      </c>
      <c r="J31" s="3" t="str">
        <f>IF(AND(A31&lt;&gt;"",F31=""),TODAY()-A31,"")</f>
        <v/>
      </c>
    </row>
    <row r="32">
      <c r="I32" s="11" t="str">
        <f>IF(A32="","",IF(F32="","Avoin","Korjattu"))</f>
        <v/>
      </c>
      <c r="J32" s="3" t="str">
        <f>IF(AND(A32&lt;&gt;"",F32=""),TODAY()-A32,"")</f>
        <v/>
      </c>
    </row>
    <row r="33">
      <c r="I33" s="11" t="str">
        <f>IF(A33="","",IF(F33="","Avoin","Korjattu"))</f>
        <v/>
      </c>
      <c r="J33" s="3" t="str">
        <f>IF(AND(A33&lt;&gt;"",F33=""),TODAY()-A33,"")</f>
        <v/>
      </c>
    </row>
    <row r="34">
      <c r="I34" s="11" t="str">
        <f>IF(A34="","",IF(F34="","Avoin","Korjattu"))</f>
        <v/>
      </c>
      <c r="J34" s="3" t="str">
        <f>IF(AND(A34&lt;&gt;"",F34=""),TODAY()-A34,"")</f>
        <v/>
      </c>
    </row>
    <row r="35">
      <c r="I35" s="11" t="str">
        <f>IF(A35="","",IF(F35="","Avoin","Korjattu"))</f>
        <v/>
      </c>
      <c r="J35" s="3" t="str">
        <f>IF(AND(A35&lt;&gt;"",F35=""),TODAY()-A35,"")</f>
        <v/>
      </c>
    </row>
    <row r="36">
      <c r="I36" s="11" t="str">
        <f>IF(A36="","",IF(F36="","Avoin","Korjattu"))</f>
        <v/>
      </c>
      <c r="J36" s="3" t="str">
        <f>IF(AND(A36&lt;&gt;"",F36=""),TODAY()-A36,"")</f>
        <v/>
      </c>
    </row>
    <row r="37">
      <c r="I37" s="11" t="str">
        <f>IF(A37="","",IF(F37="","Avoin","Korjattu"))</f>
        <v/>
      </c>
      <c r="J37" s="3" t="str">
        <f>IF(AND(A37&lt;&gt;"",F37=""),TODAY()-A37,"")</f>
        <v/>
      </c>
    </row>
    <row r="38">
      <c r="I38" s="11" t="str">
        <f>IF(A38="","",IF(F38="","Avoin","Korjattu"))</f>
        <v/>
      </c>
      <c r="J38" s="3" t="str">
        <f>IF(AND(A38&lt;&gt;"",F38=""),TODAY()-A38,"")</f>
        <v/>
      </c>
    </row>
    <row r="39">
      <c r="I39" s="11" t="str">
        <f>IF(A39="","",IF(F39="","Avoin","Korjattu"))</f>
        <v/>
      </c>
      <c r="J39" s="3" t="str">
        <f>IF(AND(A39&lt;&gt;"",F39=""),TODAY()-A39,"")</f>
        <v/>
      </c>
    </row>
    <row r="40">
      <c r="I40" s="11" t="str">
        <f>IF(A40="","",IF(F40="","Avoin","Korjattu"))</f>
        <v/>
      </c>
      <c r="J40" s="3" t="str">
        <f>IF(AND(A40&lt;&gt;"",F40=""),TODAY()-A40,"")</f>
        <v/>
      </c>
    </row>
    <row r="41">
      <c r="I41" s="11" t="str">
        <f>IF(A41="","",IF(F41="","Avoin","Korjattu"))</f>
        <v/>
      </c>
      <c r="J41" s="3" t="str">
        <f>IF(AND(A41&lt;&gt;"",F41=""),TODAY()-A41,"")</f>
        <v/>
      </c>
    </row>
    <row r="42">
      <c r="I42" s="11" t="str">
        <f>IF(A42="","",IF(F42="","Avoin","Korjattu"))</f>
        <v/>
      </c>
      <c r="J42" s="3" t="str">
        <f>IF(AND(A42&lt;&gt;"",F42=""),TODAY()-A42,"")</f>
        <v/>
      </c>
    </row>
    <row r="43">
      <c r="I43" s="11" t="str">
        <f>IF(A43="","",IF(F43="","Avoin","Korjattu"))</f>
        <v/>
      </c>
      <c r="J43" s="3" t="str">
        <f>IF(AND(A43&lt;&gt;"",F43=""),TODAY()-A43,"")</f>
        <v/>
      </c>
    </row>
    <row r="44">
      <c r="I44" s="11" t="str">
        <f>IF(A44="","",IF(F44="","Avoin","Korjattu"))</f>
        <v/>
      </c>
      <c r="J44" s="3" t="str">
        <f>IF(AND(A44&lt;&gt;"",F44=""),TODAY()-A44,"")</f>
        <v/>
      </c>
    </row>
    <row r="45">
      <c r="I45" s="11" t="str">
        <f>IF(A45="","",IF(F45="","Avoin","Korjattu"))</f>
        <v/>
      </c>
      <c r="J45" s="3" t="str">
        <f>IF(AND(A45&lt;&gt;"",F45=""),TODAY()-A45,"")</f>
        <v/>
      </c>
    </row>
    <row r="46">
      <c r="I46" s="11" t="str">
        <f>IF(A46="","",IF(F46="","Avoin","Korjattu"))</f>
        <v/>
      </c>
      <c r="J46" s="3" t="str">
        <f>IF(AND(A46&lt;&gt;"",F46=""),TODAY()-A46,"")</f>
        <v/>
      </c>
    </row>
    <row r="47">
      <c r="I47" s="11" t="str">
        <f>IF(A47="","",IF(F47="","Avoin","Korjattu"))</f>
        <v/>
      </c>
      <c r="J47" s="3" t="str">
        <f>IF(AND(A47&lt;&gt;"",F47=""),TODAY()-A47,"")</f>
        <v/>
      </c>
    </row>
    <row r="48">
      <c r="I48" s="11" t="str">
        <f>IF(A48="","",IF(F48="","Avoin","Korjattu"))</f>
        <v/>
      </c>
      <c r="J48" s="3" t="str">
        <f>IF(AND(A48&lt;&gt;"",F48=""),TODAY()-A48,"")</f>
        <v/>
      </c>
    </row>
    <row r="49">
      <c r="I49" s="11" t="str">
        <f>IF(A49="","",IF(F49="","Avoin","Korjattu"))</f>
        <v/>
      </c>
      <c r="J49" s="3" t="str">
        <f>IF(AND(A49&lt;&gt;"",F49=""),TODAY()-A49,"")</f>
        <v/>
      </c>
    </row>
    <row r="50">
      <c r="I50" s="11" t="str">
        <f>IF(A50="","",IF(F50="","Avoin","Korjattu"))</f>
        <v/>
      </c>
      <c r="J50" s="3" t="str">
        <f>IF(AND(A50&lt;&gt;"",F50=""),TODAY()-A50,"")</f>
        <v/>
      </c>
    </row>
    <row r="51">
      <c r="I51" s="11" t="str">
        <f>IF(A51="","",IF(F51="","Avoin","Korjattu"))</f>
        <v/>
      </c>
      <c r="J51" s="3" t="str">
        <f>IF(AND(A51&lt;&gt;"",F51=""),TODAY()-A51,"")</f>
        <v/>
      </c>
    </row>
    <row r="52">
      <c r="I52" s="11" t="str">
        <f>IF(A52="","",IF(F52="","Avoin","Korjattu"))</f>
        <v/>
      </c>
      <c r="J52" s="3" t="str">
        <f>IF(AND(A52&lt;&gt;"",F52=""),TODAY()-A52,"")</f>
        <v/>
      </c>
    </row>
    <row r="53">
      <c r="I53" s="11" t="str">
        <f>IF(A53="","",IF(F53="","Avoin","Korjattu"))</f>
        <v/>
      </c>
      <c r="J53" s="3" t="str">
        <f>IF(AND(A53&lt;&gt;"",F53=""),TODAY()-A53,"")</f>
        <v/>
      </c>
    </row>
    <row r="54">
      <c r="I54" s="11" t="str">
        <f>IF(A54="","",IF(F54="","Avoin","Korjattu"))</f>
        <v/>
      </c>
      <c r="J54" s="3" t="str">
        <f>IF(AND(A54&lt;&gt;"",F54=""),TODAY()-A54,"")</f>
        <v/>
      </c>
    </row>
    <row r="55">
      <c r="I55" s="11" t="str">
        <f>IF(A55="","",IF(F55="","Avoin","Korjattu"))</f>
        <v/>
      </c>
      <c r="J55" s="3" t="str">
        <f>IF(AND(A55&lt;&gt;"",F55=""),TODAY()-A55,"")</f>
        <v/>
      </c>
    </row>
    <row r="56">
      <c r="I56" s="11" t="str">
        <f>IF(A56="","",IF(F56="","Avoin","Korjattu"))</f>
        <v/>
      </c>
      <c r="J56" s="3" t="str">
        <f>IF(AND(A56&lt;&gt;"",F56=""),TODAY()-A56,"")</f>
        <v/>
      </c>
    </row>
    <row r="57">
      <c r="I57" s="11" t="str">
        <f>IF(A57="","",IF(F57="","Avoin","Korjattu"))</f>
        <v/>
      </c>
      <c r="J57" s="3" t="str">
        <f>IF(AND(A57&lt;&gt;"",F57=""),TODAY()-A57,"")</f>
        <v/>
      </c>
    </row>
    <row r="58">
      <c r="I58" s="11" t="str">
        <f>IF(A58="","",IF(F58="","Avoin","Korjattu"))</f>
        <v/>
      </c>
      <c r="J58" s="3" t="str">
        <f>IF(AND(A58&lt;&gt;"",F58=""),TODAY()-A58,"")</f>
        <v/>
      </c>
    </row>
    <row r="59">
      <c r="I59" s="11" t="str">
        <f>IF(A59="","",IF(F59="","Avoin","Korjattu"))</f>
        <v/>
      </c>
      <c r="J59" s="3" t="str">
        <f>IF(AND(A59&lt;&gt;"",F59=""),TODAY()-A59,"")</f>
        <v/>
      </c>
    </row>
    <row r="60">
      <c r="I60" s="11" t="str">
        <f>IF(A60="","",IF(F60="","Avoin","Korjattu"))</f>
        <v/>
      </c>
      <c r="J60" s="3" t="str">
        <f>IF(AND(A60&lt;&gt;"",F60=""),TODAY()-A60,"")</f>
        <v/>
      </c>
    </row>
    <row r="61">
      <c r="I61" s="11" t="str">
        <f>IF(A61="","",IF(F61="","Avoin","Korjattu"))</f>
        <v/>
      </c>
      <c r="J61" s="3" t="str">
        <f>IF(AND(A61&lt;&gt;"",F61=""),TODAY()-A61,"")</f>
        <v/>
      </c>
    </row>
    <row r="62">
      <c r="I62" s="11" t="str">
        <f>IF(A62="","",IF(F62="","Avoin","Korjattu"))</f>
        <v/>
      </c>
      <c r="J62" s="3" t="str">
        <f>IF(AND(A62&lt;&gt;"",F62=""),TODAY()-A62,"")</f>
        <v/>
      </c>
    </row>
    <row r="63">
      <c r="I63" s="11" t="str">
        <f>IF(A63="","",IF(F63="","Avoin","Korjattu"))</f>
        <v/>
      </c>
      <c r="J63" s="3" t="str">
        <f>IF(AND(A63&lt;&gt;"",F63=""),TODAY()-A63,"")</f>
        <v/>
      </c>
    </row>
    <row r="64">
      <c r="I64" s="11" t="str">
        <f>IF(A64="","",IF(F64="","Avoin","Korjattu"))</f>
        <v/>
      </c>
      <c r="J64" s="3" t="str">
        <f>IF(AND(A64&lt;&gt;"",F64=""),TODAY()-A64,"")</f>
        <v/>
      </c>
    </row>
    <row r="65">
      <c r="I65" s="11" t="str">
        <f>IF(A65="","",IF(F65="","Avoin","Korjattu"))</f>
        <v/>
      </c>
      <c r="J65" s="3" t="str">
        <f>IF(AND(A65&lt;&gt;"",F65=""),TODAY()-A65,"")</f>
        <v/>
      </c>
    </row>
    <row r="66">
      <c r="I66" s="11" t="str">
        <f>IF(A66="","",IF(F66="","Avoin","Korjattu"))</f>
        <v/>
      </c>
      <c r="J66" s="3" t="str">
        <f>IF(AND(A66&lt;&gt;"",F66=""),TODAY()-A66,"")</f>
        <v/>
      </c>
    </row>
    <row r="67">
      <c r="I67" s="11" t="str">
        <f>IF(A67="","",IF(F67="","Avoin","Korjattu"))</f>
        <v/>
      </c>
      <c r="J67" s="3" t="str">
        <f>IF(AND(A67&lt;&gt;"",F67=""),TODAY()-A67,"")</f>
        <v/>
      </c>
    </row>
    <row r="68">
      <c r="I68" s="11" t="str">
        <f>IF(A68="","",IF(F68="","Avoin","Korjattu"))</f>
        <v/>
      </c>
      <c r="J68" s="3" t="str">
        <f>IF(AND(A68&lt;&gt;"",F68=""),TODAY()-A68,"")</f>
        <v/>
      </c>
    </row>
    <row r="69">
      <c r="I69" s="11" t="str">
        <f>IF(A69="","",IF(F69="","Avoin","Korjattu"))</f>
        <v/>
      </c>
      <c r="J69" s="3" t="str">
        <f>IF(AND(A69&lt;&gt;"",F69=""),TODAY()-A69,"")</f>
        <v/>
      </c>
    </row>
    <row r="70">
      <c r="I70" s="11" t="str">
        <f>IF(A70="","",IF(F70="","Avoin","Korjattu"))</f>
        <v/>
      </c>
      <c r="J70" s="3" t="str">
        <f>IF(AND(A70&lt;&gt;"",F70=""),TODAY()-A70,"")</f>
        <v/>
      </c>
    </row>
    <row r="71">
      <c r="I71" s="11" t="str">
        <f>IF(A71="","",IF(F71="","Avoin","Korjattu"))</f>
        <v/>
      </c>
      <c r="J71" s="3" t="str">
        <f>IF(AND(A71&lt;&gt;"",F71=""),TODAY()-A71,"")</f>
        <v/>
      </c>
    </row>
    <row r="72">
      <c r="I72" s="11" t="str">
        <f>IF(A72="","",IF(F72="","Avoin","Korjattu"))</f>
        <v/>
      </c>
      <c r="J72" s="3" t="str">
        <f>IF(AND(A72&lt;&gt;"",F72=""),TODAY()-A72,"")</f>
        <v/>
      </c>
    </row>
    <row r="73">
      <c r="I73" s="11" t="str">
        <f>IF(A73="","",IF(F73="","Avoin","Korjattu"))</f>
        <v/>
      </c>
      <c r="J73" s="3" t="str">
        <f>IF(AND(A73&lt;&gt;"",F73=""),TODAY()-A73,"")</f>
        <v/>
      </c>
    </row>
    <row r="74">
      <c r="I74" s="11" t="str">
        <f>IF(A74="","",IF(F74="","Avoin","Korjattu"))</f>
        <v/>
      </c>
      <c r="J74" s="3" t="str">
        <f>IF(AND(A74&lt;&gt;"",F74=""),TODAY()-A74,"")</f>
        <v/>
      </c>
    </row>
    <row r="75">
      <c r="I75" s="11" t="str">
        <f>IF(A75="","",IF(F75="","Avoin","Korjattu"))</f>
        <v/>
      </c>
      <c r="J75" s="3" t="str">
        <f>IF(AND(A75&lt;&gt;"",F75=""),TODAY()-A75,"")</f>
        <v/>
      </c>
    </row>
    <row r="76">
      <c r="I76" s="11" t="str">
        <f>IF(A76="","",IF(F76="","Avoin","Korjattu"))</f>
        <v/>
      </c>
      <c r="J76" s="3" t="str">
        <f>IF(AND(A76&lt;&gt;"",F76=""),TODAY()-A76,"")</f>
        <v/>
      </c>
    </row>
    <row r="77">
      <c r="I77" s="11" t="str">
        <f>IF(A77="","",IF(F77="","Avoin","Korjattu"))</f>
        <v/>
      </c>
      <c r="J77" s="3" t="str">
        <f>IF(AND(A77&lt;&gt;"",F77=""),TODAY()-A77,"")</f>
        <v/>
      </c>
    </row>
    <row r="78">
      <c r="I78" s="11" t="str">
        <f>IF(A78="","",IF(F78="","Avoin","Korjattu"))</f>
        <v/>
      </c>
      <c r="J78" s="3" t="str">
        <f>IF(AND(A78&lt;&gt;"",F78=""),TODAY()-A78,"")</f>
        <v/>
      </c>
    </row>
    <row r="79">
      <c r="I79" s="11" t="str">
        <f>IF(A79="","",IF(F79="","Avoin","Korjattu"))</f>
        <v/>
      </c>
      <c r="J79" s="3" t="str">
        <f>IF(AND(A79&lt;&gt;"",F79=""),TODAY()-A79,"")</f>
        <v/>
      </c>
    </row>
    <row r="80">
      <c r="I80" s="11" t="str">
        <f>IF(A80="","",IF(F80="","Avoin","Korjattu"))</f>
        <v/>
      </c>
      <c r="J80" s="3" t="str">
        <f>IF(AND(A80&lt;&gt;"",F80=""),TODAY()-A80,"")</f>
        <v/>
      </c>
    </row>
    <row r="81">
      <c r="I81" s="11" t="str">
        <f>IF(A81="","",IF(F81="","Avoin","Korjattu"))</f>
        <v/>
      </c>
      <c r="J81" s="3" t="str">
        <f>IF(AND(A81&lt;&gt;"",F81=""),TODAY()-A81,"")</f>
        <v/>
      </c>
    </row>
    <row r="82">
      <c r="I82" s="11" t="str">
        <f>IF(A82="","",IF(F82="","Avoin","Korjattu"))</f>
        <v/>
      </c>
      <c r="J82" s="3" t="str">
        <f>IF(AND(A82&lt;&gt;"",F82=""),TODAY()-A82,"")</f>
        <v/>
      </c>
    </row>
    <row r="83">
      <c r="I83" s="11" t="str">
        <f>IF(A83="","",IF(F83="","Avoin","Korjattu"))</f>
        <v/>
      </c>
      <c r="J83" s="3" t="str">
        <f>IF(AND(A83&lt;&gt;"",F83=""),TODAY()-A83,"")</f>
        <v/>
      </c>
    </row>
    <row r="84">
      <c r="I84" s="11" t="str">
        <f>IF(A84="","",IF(F84="","Avoin","Korjattu"))</f>
        <v/>
      </c>
      <c r="J84" s="3" t="str">
        <f>IF(AND(A84&lt;&gt;"",F84=""),TODAY()-A84,"")</f>
        <v/>
      </c>
    </row>
    <row r="85">
      <c r="I85" s="11" t="str">
        <f>IF(A85="","",IF(F85="","Avoin","Korjattu"))</f>
        <v/>
      </c>
      <c r="J85" s="3" t="str">
        <f>IF(AND(A85&lt;&gt;"",F85=""),TODAY()-A85,"")</f>
        <v/>
      </c>
    </row>
    <row r="86">
      <c r="I86" s="11" t="str">
        <f>IF(A86="","",IF(F86="","Avoin","Korjattu"))</f>
        <v/>
      </c>
      <c r="J86" s="3" t="str">
        <f>IF(AND(A86&lt;&gt;"",F86=""),TODAY()-A86,"")</f>
        <v/>
      </c>
    </row>
    <row r="87">
      <c r="I87" s="11" t="str">
        <f>IF(A87="","",IF(F87="","Avoin","Korjattu"))</f>
        <v/>
      </c>
      <c r="J87" s="3" t="str">
        <f>IF(AND(A87&lt;&gt;"",F87=""),TODAY()-A87,"")</f>
        <v/>
      </c>
    </row>
    <row r="88">
      <c r="I88" s="11" t="str">
        <f>IF(A88="","",IF(F88="","Avoin","Korjattu"))</f>
        <v/>
      </c>
      <c r="J88" s="3" t="str">
        <f>IF(AND(A88&lt;&gt;"",F88=""),TODAY()-A88,"")</f>
        <v/>
      </c>
    </row>
    <row r="89">
      <c r="I89" s="11" t="str">
        <f>IF(A89="","",IF(F89="","Avoin","Korjattu"))</f>
        <v/>
      </c>
      <c r="J89" s="3" t="str">
        <f>IF(AND(A89&lt;&gt;"",F89=""),TODAY()-A89,"")</f>
        <v/>
      </c>
    </row>
    <row r="90">
      <c r="I90" s="11" t="str">
        <f>IF(A90="","",IF(F90="","Avoin","Korjattu"))</f>
        <v/>
      </c>
      <c r="J90" s="3" t="str">
        <f>IF(AND(A90&lt;&gt;"",F90=""),TODAY()-A90,"")</f>
        <v/>
      </c>
    </row>
    <row r="91">
      <c r="I91" s="11" t="str">
        <f>IF(A91="","",IF(F91="","Avoin","Korjattu"))</f>
        <v/>
      </c>
      <c r="J91" s="3" t="str">
        <f>IF(AND(A91&lt;&gt;"",F91=""),TODAY()-A91,"")</f>
        <v/>
      </c>
    </row>
    <row r="92">
      <c r="I92" s="11" t="str">
        <f>IF(A92="","",IF(F92="","Avoin","Korjattu"))</f>
        <v/>
      </c>
      <c r="J92" s="3" t="str">
        <f>IF(AND(A92&lt;&gt;"",F92=""),TODAY()-A92,"")</f>
        <v/>
      </c>
    </row>
    <row r="93">
      <c r="I93" s="11" t="str">
        <f>IF(A93="","",IF(F93="","Avoin","Korjattu"))</f>
        <v/>
      </c>
      <c r="J93" s="3" t="str">
        <f>IF(AND(A93&lt;&gt;"",F93=""),TODAY()-A93,"")</f>
        <v/>
      </c>
    </row>
    <row r="94">
      <c r="I94" s="11" t="str">
        <f>IF(A94="","",IF(F94="","Avoin","Korjattu"))</f>
        <v/>
      </c>
      <c r="J94" s="3" t="str">
        <f>IF(AND(A94&lt;&gt;"",F94=""),TODAY()-A94,"")</f>
        <v/>
      </c>
    </row>
    <row r="95">
      <c r="I95" s="11" t="str">
        <f>IF(A95="","",IF(F95="","Avoin","Korjattu"))</f>
        <v/>
      </c>
      <c r="J95" s="3" t="str">
        <f>IF(AND(A95&lt;&gt;"",F95=""),TODAY()-A95,"")</f>
        <v/>
      </c>
    </row>
    <row r="96">
      <c r="I96" s="11" t="str">
        <f>IF(A96="","",IF(F96="","Avoin","Korjattu"))</f>
        <v/>
      </c>
      <c r="J96" s="3" t="str">
        <f>IF(AND(A96&lt;&gt;"",F96=""),TODAY()-A96,"")</f>
        <v/>
      </c>
    </row>
    <row r="97">
      <c r="I97" s="11" t="str">
        <f>IF(A97="","",IF(F97="","Avoin","Korjattu"))</f>
        <v/>
      </c>
      <c r="J97" s="3" t="str">
        <f>IF(AND(A97&lt;&gt;"",F97=""),TODAY()-A97,"")</f>
        <v/>
      </c>
    </row>
    <row r="98">
      <c r="I98" s="11" t="str">
        <f>IF(A98="","",IF(F98="","Avoin","Korjattu"))</f>
        <v/>
      </c>
      <c r="J98" s="3" t="str">
        <f>IF(AND(A98&lt;&gt;"",F98=""),TODAY()-A98,"")</f>
        <v/>
      </c>
    </row>
    <row r="99">
      <c r="I99" s="11" t="str">
        <f>IF(A99="","",IF(F99="","Avoin","Korjattu"))</f>
        <v/>
      </c>
      <c r="J99" s="3" t="str">
        <f>IF(AND(A99&lt;&gt;"",F99=""),TODAY()-A99,"")</f>
        <v/>
      </c>
    </row>
    <row r="100">
      <c r="I100" s="11" t="str">
        <f>IF(A100="","",IF(F100="","Avoin","Korjattu"))</f>
        <v/>
      </c>
      <c r="J100" s="3" t="str">
        <f>IF(AND(A100&lt;&gt;"",F100=""),TODAY()-A100,"")</f>
        <v/>
      </c>
    </row>
    <row r="101">
      <c r="I101" s="11" t="str">
        <f>IF(A101="","",IF(F101="","Avoin","Korjattu"))</f>
        <v/>
      </c>
      <c r="J101" s="3" t="str">
        <f>IF(AND(A101&lt;&gt;"",F101=""),TODAY()-A101,"")</f>
        <v/>
      </c>
    </row>
    <row r="102">
      <c r="I102" s="11" t="str">
        <f>IF(A102="","",IF(F102="","Avoin","Korjattu"))</f>
        <v/>
      </c>
      <c r="J102" s="3" t="str">
        <f>IF(AND(A102&lt;&gt;"",F102=""),TODAY()-A102,"")</f>
        <v/>
      </c>
    </row>
    <row r="103">
      <c r="I103" s="11" t="str">
        <f>IF(A103="","",IF(F103="","Avoin","Korjattu"))</f>
        <v/>
      </c>
      <c r="J103" s="3" t="str">
        <f>IF(AND(A103&lt;&gt;"",F103=""),TODAY()-A103,"")</f>
        <v/>
      </c>
    </row>
    <row r="104">
      <c r="I104" s="11" t="str">
        <f>IF(A104="","",IF(F104="","Avoin","Korjattu"))</f>
        <v/>
      </c>
      <c r="J104" s="3" t="str">
        <f>IF(AND(A104&lt;&gt;"",F104=""),TODAY()-A104,"")</f>
        <v/>
      </c>
    </row>
    <row r="105">
      <c r="I105" s="11" t="str">
        <f>IF(A105="","",IF(F105="","Avoin","Korjattu"))</f>
        <v/>
      </c>
      <c r="J105" s="3" t="str">
        <f>IF(AND(A105&lt;&gt;"",F105=""),TODAY()-A105,"")</f>
        <v/>
      </c>
    </row>
    <row r="106">
      <c r="I106" s="11" t="str">
        <f>IF(A106="","",IF(F106="","Avoin","Korjattu"))</f>
        <v/>
      </c>
      <c r="J106" s="3" t="str">
        <f>IF(AND(A106&lt;&gt;"",F106=""),TODAY()-A106,"")</f>
        <v/>
      </c>
    </row>
    <row r="107">
      <c r="I107" s="11" t="str">
        <f>IF(A107="","",IF(F107="","Avoin","Korjattu"))</f>
        <v/>
      </c>
      <c r="J107" s="3" t="str">
        <f>IF(AND(A107&lt;&gt;"",F107=""),TODAY()-A107,"")</f>
        <v/>
      </c>
    </row>
    <row r="108">
      <c r="I108" s="11" t="str">
        <f>IF(A108="","",IF(F108="","Avoin","Korjattu"))</f>
        <v/>
      </c>
      <c r="J108" s="3" t="str">
        <f>IF(AND(A108&lt;&gt;"",F108=""),TODAY()-A108,"")</f>
        <v/>
      </c>
    </row>
    <row r="109">
      <c r="I109" s="11" t="str">
        <f>IF(A109="","",IF(F109="","Avoin","Korjattu"))</f>
        <v/>
      </c>
      <c r="J109" s="3" t="str">
        <f>IF(AND(A109&lt;&gt;"",F109=""),TODAY()-A109,"")</f>
        <v/>
      </c>
    </row>
    <row r="110">
      <c r="I110" s="11" t="str">
        <f>IF(A110="","",IF(F110="","Avoin","Korjattu"))</f>
        <v/>
      </c>
      <c r="J110" s="3" t="str">
        <f>IF(AND(A110&lt;&gt;"",F110=""),TODAY()-A110,"")</f>
        <v/>
      </c>
    </row>
    <row r="111">
      <c r="I111" s="11" t="str">
        <f>IF(A111="","",IF(F111="","Avoin","Korjattu"))</f>
        <v/>
      </c>
      <c r="J111" s="3" t="str">
        <f>IF(AND(A111&lt;&gt;"",F111=""),TODAY()-A111,"")</f>
        <v/>
      </c>
    </row>
    <row r="112">
      <c r="I112" s="11" t="str">
        <f>IF(A112="","",IF(F112="","Avoin","Korjattu"))</f>
        <v/>
      </c>
      <c r="J112" s="3" t="str">
        <f>IF(AND(A112&lt;&gt;"",F112=""),TODAY()-A112,"")</f>
        <v/>
      </c>
    </row>
    <row r="113">
      <c r="I113" s="11" t="str">
        <f>IF(A113="","",IF(F113="","Avoin","Korjattu"))</f>
        <v/>
      </c>
      <c r="J113" s="3" t="str">
        <f>IF(AND(A113&lt;&gt;"",F113=""),TODAY()-A113,"")</f>
        <v/>
      </c>
    </row>
    <row r="114">
      <c r="I114" s="11" t="str">
        <f>IF(A114="","",IF(F114="","Avoin","Korjattu"))</f>
        <v/>
      </c>
      <c r="J114" s="3" t="str">
        <f>IF(AND(A114&lt;&gt;"",F114=""),TODAY()-A114,"")</f>
        <v/>
      </c>
    </row>
    <row r="115">
      <c r="I115" s="11" t="str">
        <f>IF(A115="","",IF(F115="","Avoin","Korjattu"))</f>
        <v/>
      </c>
      <c r="J115" s="3" t="str">
        <f>IF(AND(A115&lt;&gt;"",F115=""),TODAY()-A115,"")</f>
        <v/>
      </c>
    </row>
    <row r="116">
      <c r="I116" s="11" t="str">
        <f>IF(A116="","",IF(F116="","Avoin","Korjattu"))</f>
        <v/>
      </c>
      <c r="J116" s="3" t="str">
        <f>IF(AND(A116&lt;&gt;"",F116=""),TODAY()-A116,"")</f>
        <v/>
      </c>
    </row>
    <row r="117">
      <c r="I117" s="11" t="str">
        <f>IF(A117="","",IF(F117="","Avoin","Korjattu"))</f>
        <v/>
      </c>
      <c r="J117" s="3" t="str">
        <f>IF(AND(A117&lt;&gt;"",F117=""),TODAY()-A117,"")</f>
        <v/>
      </c>
    </row>
    <row r="118">
      <c r="I118" s="11" t="str">
        <f>IF(A118="","",IF(F118="","Avoin","Korjattu"))</f>
        <v/>
      </c>
      <c r="J118" s="3" t="str">
        <f>IF(AND(A118&lt;&gt;"",F118=""),TODAY()-A118,"")</f>
        <v/>
      </c>
    </row>
    <row r="119">
      <c r="I119" s="11" t="str">
        <f>IF(A119="","",IF(F119="","Avoin","Korjattu"))</f>
        <v/>
      </c>
      <c r="J119" s="3" t="str">
        <f>IF(AND(A119&lt;&gt;"",F119=""),TODAY()-A119,"")</f>
        <v/>
      </c>
    </row>
    <row r="120">
      <c r="I120" s="11" t="str">
        <f>IF(A120="","",IF(F120="","Avoin","Korjattu"))</f>
        <v/>
      </c>
      <c r="J120" s="3" t="str">
        <f>IF(AND(A120&lt;&gt;"",F120=""),TODAY()-A120,"")</f>
        <v/>
      </c>
    </row>
    <row r="121">
      <c r="I121" s="11" t="str">
        <f>IF(A121="","",IF(F121="","Avoin","Korjattu"))</f>
        <v/>
      </c>
      <c r="J121" s="3" t="str">
        <f>IF(AND(A121&lt;&gt;"",F121=""),TODAY()-A121,"")</f>
        <v/>
      </c>
    </row>
    <row r="122">
      <c r="I122" s="11" t="str">
        <f>IF(A122="","",IF(F122="","Avoin","Korjattu"))</f>
        <v/>
      </c>
      <c r="J122" s="3" t="str">
        <f>IF(AND(A122&lt;&gt;"",F122=""),TODAY()-A122,"")</f>
        <v/>
      </c>
    </row>
    <row r="123">
      <c r="I123" s="11" t="str">
        <f>IF(A123="","",IF(F123="","Avoin","Korjattu"))</f>
        <v/>
      </c>
      <c r="J123" s="3" t="str">
        <f>IF(AND(A123&lt;&gt;"",F123=""),TODAY()-A123,"")</f>
        <v/>
      </c>
    </row>
    <row r="124">
      <c r="I124" s="11" t="str">
        <f>IF(A124="","",IF(F124="","Avoin","Korjattu"))</f>
        <v/>
      </c>
      <c r="J124" s="3" t="str">
        <f>IF(AND(A124&lt;&gt;"",F124=""),TODAY()-A124,"")</f>
        <v/>
      </c>
    </row>
    <row r="125">
      <c r="I125" s="11" t="str">
        <f>IF(A125="","",IF(F125="","Avoin","Korjattu"))</f>
        <v/>
      </c>
      <c r="J125" s="3" t="str">
        <f>IF(AND(A125&lt;&gt;"",F125=""),TODAY()-A125,"")</f>
        <v/>
      </c>
    </row>
    <row r="126">
      <c r="I126" s="11" t="str">
        <f>IF(A126="","",IF(F126="","Avoin","Korjattu"))</f>
        <v/>
      </c>
      <c r="J126" s="3" t="str">
        <f>IF(AND(A126&lt;&gt;"",F126=""),TODAY()-A126,"")</f>
        <v/>
      </c>
    </row>
    <row r="127">
      <c r="I127" s="11" t="str">
        <f>IF(A127="","",IF(F127="","Avoin","Korjattu"))</f>
        <v/>
      </c>
      <c r="J127" s="3" t="str">
        <f>IF(AND(A127&lt;&gt;"",F127=""),TODAY()-A127,"")</f>
        <v/>
      </c>
    </row>
    <row r="128">
      <c r="I128" s="11" t="str">
        <f>IF(A128="","",IF(F128="","Avoin","Korjattu"))</f>
        <v/>
      </c>
      <c r="J128" s="3" t="str">
        <f>IF(AND(A128&lt;&gt;"",F128=""),TODAY()-A128,"")</f>
        <v/>
      </c>
    </row>
    <row r="129">
      <c r="I129" s="11" t="str">
        <f>IF(A129="","",IF(F129="","Avoin","Korjattu"))</f>
        <v/>
      </c>
      <c r="J129" s="3" t="str">
        <f>IF(AND(A129&lt;&gt;"",F129=""),TODAY()-A129,"")</f>
        <v/>
      </c>
    </row>
    <row r="130">
      <c r="I130" s="11" t="str">
        <f>IF(A130="","",IF(F130="","Avoin","Korjattu"))</f>
        <v/>
      </c>
      <c r="J130" s="3" t="str">
        <f>IF(AND(A130&lt;&gt;"",F130=""),TODAY()-A130,"")</f>
        <v/>
      </c>
    </row>
    <row r="131">
      <c r="I131" s="11" t="str">
        <f>IF(A131="","",IF(F131="","Avoin","Korjattu"))</f>
        <v/>
      </c>
      <c r="J131" s="3" t="str">
        <f>IF(AND(A131&lt;&gt;"",F131=""),TODAY()-A131,"")</f>
        <v/>
      </c>
    </row>
    <row r="132">
      <c r="I132" s="11" t="str">
        <f>IF(A132="","",IF(F132="","Avoin","Korjattu"))</f>
        <v/>
      </c>
      <c r="J132" s="3" t="str">
        <f>IF(AND(A132&lt;&gt;"",F132=""),TODAY()-A132,"")</f>
        <v/>
      </c>
    </row>
    <row r="133">
      <c r="I133" s="11" t="str">
        <f>IF(A133="","",IF(F133="","Avoin","Korjattu"))</f>
        <v/>
      </c>
      <c r="J133" s="3" t="str">
        <f>IF(AND(A133&lt;&gt;"",F133=""),TODAY()-A133,"")</f>
        <v/>
      </c>
    </row>
    <row r="134">
      <c r="I134" s="11" t="str">
        <f>IF(A134="","",IF(F134="","Avoin","Korjattu"))</f>
        <v/>
      </c>
      <c r="J134" s="3" t="str">
        <f>IF(AND(A134&lt;&gt;"",F134=""),TODAY()-A134,"")</f>
        <v/>
      </c>
    </row>
    <row r="135">
      <c r="I135" s="11" t="str">
        <f>IF(A135="","",IF(F135="","Avoin","Korjattu"))</f>
        <v/>
      </c>
      <c r="J135" s="3" t="str">
        <f>IF(AND(A135&lt;&gt;"",F135=""),TODAY()-A135,"")</f>
        <v/>
      </c>
    </row>
    <row r="136">
      <c r="I136" s="11" t="str">
        <f>IF(A136="","",IF(F136="","Avoin","Korjattu"))</f>
        <v/>
      </c>
      <c r="J136" s="3" t="str">
        <f>IF(AND(A136&lt;&gt;"",F136=""),TODAY()-A136,"")</f>
        <v/>
      </c>
    </row>
    <row r="137">
      <c r="I137" s="11" t="str">
        <f>IF(A137="","",IF(F137="","Avoin","Korjattu"))</f>
        <v/>
      </c>
      <c r="J137" s="3" t="str">
        <f>IF(AND(A137&lt;&gt;"",F137=""),TODAY()-A137,"")</f>
        <v/>
      </c>
    </row>
    <row r="138">
      <c r="I138" s="11" t="str">
        <f>IF(A138="","",IF(F138="","Avoin","Korjattu"))</f>
        <v/>
      </c>
      <c r="J138" s="3" t="str">
        <f>IF(AND(A138&lt;&gt;"",F138=""),TODAY()-A138,"")</f>
        <v/>
      </c>
    </row>
    <row r="139">
      <c r="I139" s="11" t="str">
        <f>IF(A139="","",IF(F139="","Avoin","Korjattu"))</f>
        <v/>
      </c>
      <c r="J139" s="3" t="str">
        <f>IF(AND(A139&lt;&gt;"",F139=""),TODAY()-A139,"")</f>
        <v/>
      </c>
    </row>
    <row r="140">
      <c r="I140" s="11" t="str">
        <f>IF(A140="","",IF(F140="","Avoin","Korjattu"))</f>
        <v/>
      </c>
      <c r="J140" s="3" t="str">
        <f>IF(AND(A140&lt;&gt;"",F140=""),TODAY()-A140,"")</f>
        <v/>
      </c>
    </row>
    <row r="141">
      <c r="I141" s="11" t="str">
        <f>IF(A141="","",IF(F141="","Avoin","Korjattu"))</f>
        <v/>
      </c>
      <c r="J141" s="3" t="str">
        <f>IF(AND(A141&lt;&gt;"",F141=""),TODAY()-A141,"")</f>
        <v/>
      </c>
    </row>
    <row r="142">
      <c r="I142" s="11" t="str">
        <f>IF(A142="","",IF(F142="","Avoin","Korjattu"))</f>
        <v/>
      </c>
      <c r="J142" s="3" t="str">
        <f>IF(AND(A142&lt;&gt;"",F142=""),TODAY()-A142,"")</f>
        <v/>
      </c>
    </row>
    <row r="143">
      <c r="I143" s="11" t="str">
        <f>IF(A143="","",IF(F143="","Avoin","Korjattu"))</f>
        <v/>
      </c>
      <c r="J143" s="3" t="str">
        <f>IF(AND(A143&lt;&gt;"",F143=""),TODAY()-A143,"")</f>
        <v/>
      </c>
    </row>
    <row r="144">
      <c r="I144" s="11" t="str">
        <f>IF(A144="","",IF(F144="","Avoin","Korjattu"))</f>
        <v/>
      </c>
      <c r="J144" s="3" t="str">
        <f>IF(AND(A144&lt;&gt;"",F144=""),TODAY()-A144,"")</f>
        <v/>
      </c>
    </row>
    <row r="145">
      <c r="I145" s="11" t="str">
        <f>IF(A145="","",IF(F145="","Avoin","Korjattu"))</f>
        <v/>
      </c>
      <c r="J145" s="3" t="str">
        <f>IF(AND(A145&lt;&gt;"",F145=""),TODAY()-A145,"")</f>
        <v/>
      </c>
    </row>
    <row r="146">
      <c r="I146" s="11" t="str">
        <f>IF(A146="","",IF(F146="","Avoin","Korjattu"))</f>
        <v/>
      </c>
      <c r="J146" s="3" t="str">
        <f>IF(AND(A146&lt;&gt;"",F146=""),TODAY()-A146,"")</f>
        <v/>
      </c>
    </row>
    <row r="147">
      <c r="I147" s="11" t="str">
        <f>IF(A147="","",IF(F147="","Avoin","Korjattu"))</f>
        <v/>
      </c>
      <c r="J147" s="3" t="str">
        <f>IF(AND(A147&lt;&gt;"",F147=""),TODAY()-A147,"")</f>
        <v/>
      </c>
    </row>
    <row r="148">
      <c r="I148" s="11" t="str">
        <f>IF(A148="","",IF(F148="","Avoin","Korjattu"))</f>
        <v/>
      </c>
      <c r="J148" s="3" t="str">
        <f>IF(AND(A148&lt;&gt;"",F148=""),TODAY()-A148,"")</f>
        <v/>
      </c>
    </row>
    <row r="149">
      <c r="I149" s="11" t="str">
        <f>IF(A149="","",IF(F149="","Avoin","Korjattu"))</f>
        <v/>
      </c>
      <c r="J149" s="3" t="str">
        <f>IF(AND(A149&lt;&gt;"",F149=""),TODAY()-A149,"")</f>
        <v/>
      </c>
    </row>
    <row r="150">
      <c r="I150" s="11" t="str">
        <f>IF(A150="","",IF(F150="","Avoin","Korjattu"))</f>
        <v/>
      </c>
      <c r="J150" s="3" t="str">
        <f>IF(AND(A150&lt;&gt;"",F150=""),TODAY()-A150,"")</f>
        <v/>
      </c>
    </row>
    <row r="151">
      <c r="I151" s="11" t="str">
        <f>IF(A151="","",IF(F151="","Avoin","Korjattu"))</f>
        <v/>
      </c>
      <c r="J151" s="3" t="str">
        <f>IF(AND(A151&lt;&gt;"",F151=""),TODAY()-A151,"")</f>
        <v/>
      </c>
    </row>
    <row r="152">
      <c r="I152" s="11" t="str">
        <f>IF(A152="","",IF(F152="","Avoin","Korjattu"))</f>
        <v/>
      </c>
      <c r="J152" s="3" t="str">
        <f>IF(AND(A152&lt;&gt;"",F152=""),TODAY()-A152,"")</f>
        <v/>
      </c>
    </row>
    <row r="153">
      <c r="I153" s="11" t="str">
        <f>IF(A153="","",IF(F153="","Avoin","Korjattu"))</f>
        <v/>
      </c>
      <c r="J153" s="3" t="str">
        <f>IF(AND(A153&lt;&gt;"",F153=""),TODAY()-A153,"")</f>
        <v/>
      </c>
    </row>
    <row r="154">
      <c r="I154" s="11" t="str">
        <f>IF(A154="","",IF(F154="","Avoin","Korjattu"))</f>
        <v/>
      </c>
      <c r="J154" s="3" t="str">
        <f>IF(AND(A154&lt;&gt;"",F154=""),TODAY()-A154,"")</f>
        <v/>
      </c>
    </row>
    <row r="155">
      <c r="I155" s="11" t="str">
        <f>IF(A155="","",IF(F155="","Avoin","Korjattu"))</f>
        <v/>
      </c>
      <c r="J155" s="3" t="str">
        <f>IF(AND(A155&lt;&gt;"",F155=""),TODAY()-A155,"")</f>
        <v/>
      </c>
    </row>
    <row r="156">
      <c r="I156" s="11" t="str">
        <f>IF(A156="","",IF(F156="","Avoin","Korjattu"))</f>
        <v/>
      </c>
      <c r="J156" s="3" t="str">
        <f>IF(AND(A156&lt;&gt;"",F156=""),TODAY()-A156,"")</f>
        <v/>
      </c>
    </row>
    <row r="157">
      <c r="I157" s="11" t="str">
        <f>IF(A157="","",IF(F157="","Avoin","Korjattu"))</f>
        <v/>
      </c>
      <c r="J157" s="3" t="str">
        <f>IF(AND(A157&lt;&gt;"",F157=""),TODAY()-A157,"")</f>
        <v/>
      </c>
    </row>
    <row r="158">
      <c r="I158" s="11" t="str">
        <f>IF(A158="","",IF(F158="","Avoin","Korjattu"))</f>
        <v/>
      </c>
      <c r="J158" s="3" t="str">
        <f>IF(AND(A158&lt;&gt;"",F158=""),TODAY()-A158,"")</f>
        <v/>
      </c>
    </row>
    <row r="159">
      <c r="I159" s="11" t="str">
        <f>IF(A159="","",IF(F159="","Avoin","Korjattu"))</f>
        <v/>
      </c>
      <c r="J159" s="3" t="str">
        <f>IF(AND(A159&lt;&gt;"",F159=""),TODAY()-A159,"")</f>
        <v/>
      </c>
    </row>
    <row r="160">
      <c r="I160" s="11" t="str">
        <f>IF(A160="","",IF(F160="","Avoin","Korjattu"))</f>
        <v/>
      </c>
      <c r="J160" s="3" t="str">
        <f>IF(AND(A160&lt;&gt;"",F160=""),TODAY()-A160,"")</f>
        <v/>
      </c>
    </row>
    <row r="161">
      <c r="I161" s="11" t="str">
        <f>IF(A161="","",IF(F161="","Avoin","Korjattu"))</f>
        <v/>
      </c>
      <c r="J161" s="3" t="str">
        <f>IF(AND(A161&lt;&gt;"",F161=""),TODAY()-A161,"")</f>
        <v/>
      </c>
    </row>
    <row r="162">
      <c r="I162" s="11" t="str">
        <f>IF(A162="","",IF(F162="","Avoin","Korjattu"))</f>
        <v/>
      </c>
      <c r="J162" s="3" t="str">
        <f>IF(AND(A162&lt;&gt;"",F162=""),TODAY()-A162,"")</f>
        <v/>
      </c>
    </row>
    <row r="163">
      <c r="I163" s="11" t="str">
        <f>IF(A163="","",IF(F163="","Avoin","Korjattu"))</f>
        <v/>
      </c>
      <c r="J163" s="3" t="str">
        <f>IF(AND(A163&lt;&gt;"",F163=""),TODAY()-A163,"")</f>
        <v/>
      </c>
    </row>
    <row r="164">
      <c r="I164" s="11" t="str">
        <f>IF(A164="","",IF(F164="","Avoin","Korjattu"))</f>
        <v/>
      </c>
      <c r="J164" s="3" t="str">
        <f>IF(AND(A164&lt;&gt;"",F164=""),TODAY()-A164,"")</f>
        <v/>
      </c>
    </row>
    <row r="165">
      <c r="I165" s="11" t="str">
        <f>IF(A165="","",IF(F165="","Avoin","Korjattu"))</f>
        <v/>
      </c>
      <c r="J165" s="3" t="str">
        <f>IF(AND(A165&lt;&gt;"",F165=""),TODAY()-A165,"")</f>
        <v/>
      </c>
    </row>
    <row r="166">
      <c r="I166" s="11" t="str">
        <f>IF(A166="","",IF(F166="","Avoin","Korjattu"))</f>
        <v/>
      </c>
      <c r="J166" s="3" t="str">
        <f>IF(AND(A166&lt;&gt;"",F166=""),TODAY()-A166,"")</f>
        <v/>
      </c>
    </row>
    <row r="167">
      <c r="I167" s="11" t="str">
        <f>IF(A167="","",IF(F167="","Avoin","Korjattu"))</f>
        <v/>
      </c>
      <c r="J167" s="3" t="str">
        <f>IF(AND(A167&lt;&gt;"",F167=""),TODAY()-A167,"")</f>
        <v/>
      </c>
    </row>
    <row r="168">
      <c r="I168" s="11" t="str">
        <f>IF(A168="","",IF(F168="","Avoin","Korjattu"))</f>
        <v/>
      </c>
      <c r="J168" s="3" t="str">
        <f>IF(AND(A168&lt;&gt;"",F168=""),TODAY()-A168,"")</f>
        <v/>
      </c>
    </row>
    <row r="169">
      <c r="I169" s="11" t="str">
        <f>IF(A169="","",IF(F169="","Avoin","Korjattu"))</f>
        <v/>
      </c>
      <c r="J169" s="3" t="str">
        <f>IF(AND(A169&lt;&gt;"",F169=""),TODAY()-A169,"")</f>
        <v/>
      </c>
    </row>
    <row r="170">
      <c r="I170" s="11" t="str">
        <f>IF(A170="","",IF(F170="","Avoin","Korjattu"))</f>
        <v/>
      </c>
      <c r="J170" s="3" t="str">
        <f>IF(AND(A170&lt;&gt;"",F170=""),TODAY()-A170,"")</f>
        <v/>
      </c>
    </row>
    <row r="171">
      <c r="I171" s="11" t="str">
        <f>IF(A171="","",IF(F171="","Avoin","Korjattu"))</f>
        <v/>
      </c>
      <c r="J171" s="3" t="str">
        <f>IF(AND(A171&lt;&gt;"",F171=""),TODAY()-A171,"")</f>
        <v/>
      </c>
    </row>
    <row r="172">
      <c r="I172" s="11" t="str">
        <f>IF(A172="","",IF(F172="","Avoin","Korjattu"))</f>
        <v/>
      </c>
      <c r="J172" s="3" t="str">
        <f>IF(AND(A172&lt;&gt;"",F172=""),TODAY()-A172,"")</f>
        <v/>
      </c>
    </row>
    <row r="173">
      <c r="I173" s="11" t="str">
        <f>IF(A173="","",IF(F173="","Avoin","Korjattu"))</f>
        <v/>
      </c>
      <c r="J173" s="3" t="str">
        <f>IF(AND(A173&lt;&gt;"",F173=""),TODAY()-A173,"")</f>
        <v/>
      </c>
    </row>
    <row r="174">
      <c r="I174" s="11" t="str">
        <f>IF(A174="","",IF(F174="","Avoin","Korjattu"))</f>
        <v/>
      </c>
      <c r="J174" s="3" t="str">
        <f>IF(AND(A174&lt;&gt;"",F174=""),TODAY()-A174,"")</f>
        <v/>
      </c>
    </row>
    <row r="175">
      <c r="I175" s="11" t="str">
        <f>IF(A175="","",IF(F175="","Avoin","Korjattu"))</f>
        <v/>
      </c>
      <c r="J175" s="3" t="str">
        <f>IF(AND(A175&lt;&gt;"",F175=""),TODAY()-A175,"")</f>
        <v/>
      </c>
    </row>
    <row r="176">
      <c r="I176" s="11" t="str">
        <f>IF(A176="","",IF(F176="","Avoin","Korjattu"))</f>
        <v/>
      </c>
      <c r="J176" s="3" t="str">
        <f>IF(AND(A176&lt;&gt;"",F176=""),TODAY()-A176,"")</f>
        <v/>
      </c>
    </row>
    <row r="177">
      <c r="I177" s="11" t="str">
        <f>IF(A177="","",IF(F177="","Avoin","Korjattu"))</f>
        <v/>
      </c>
      <c r="J177" s="3" t="str">
        <f>IF(AND(A177&lt;&gt;"",F177=""),TODAY()-A177,"")</f>
        <v/>
      </c>
    </row>
    <row r="178">
      <c r="I178" s="11" t="str">
        <f>IF(A178="","",IF(F178="","Avoin","Korjattu"))</f>
        <v/>
      </c>
      <c r="J178" s="3" t="str">
        <f>IF(AND(A178&lt;&gt;"",F178=""),TODAY()-A178,"")</f>
        <v/>
      </c>
    </row>
    <row r="179">
      <c r="I179" s="11" t="str">
        <f>IF(A179="","",IF(F179="","Avoin","Korjattu"))</f>
        <v/>
      </c>
      <c r="J179" s="3" t="str">
        <f>IF(AND(A179&lt;&gt;"",F179=""),TODAY()-A179,"")</f>
        <v/>
      </c>
    </row>
    <row r="180">
      <c r="I180" s="11" t="str">
        <f>IF(A180="","",IF(F180="","Avoin","Korjattu"))</f>
        <v/>
      </c>
      <c r="J180" s="3" t="str">
        <f>IF(AND(A180&lt;&gt;"",F180=""),TODAY()-A180,"")</f>
        <v/>
      </c>
    </row>
    <row r="181">
      <c r="I181" s="11" t="str">
        <f>IF(A181="","",IF(F181="","Avoin","Korjattu"))</f>
        <v/>
      </c>
      <c r="J181" s="3" t="str">
        <f>IF(AND(A181&lt;&gt;"",F181=""),TODAY()-A181,"")</f>
        <v/>
      </c>
    </row>
    <row r="182">
      <c r="I182" s="11" t="str">
        <f>IF(A182="","",IF(F182="","Avoin","Korjattu"))</f>
        <v/>
      </c>
      <c r="J182" s="3" t="str">
        <f>IF(AND(A182&lt;&gt;"",F182=""),TODAY()-A182,"")</f>
        <v/>
      </c>
    </row>
    <row r="183">
      <c r="I183" s="11" t="str">
        <f>IF(A183="","",IF(F183="","Avoin","Korjattu"))</f>
        <v/>
      </c>
      <c r="J183" s="3" t="str">
        <f>IF(AND(A183&lt;&gt;"",F183=""),TODAY()-A183,"")</f>
        <v/>
      </c>
    </row>
    <row r="184">
      <c r="I184" s="11" t="str">
        <f>IF(A184="","",IF(F184="","Avoin","Korjattu"))</f>
        <v/>
      </c>
      <c r="J184" s="3" t="str">
        <f>IF(AND(A184&lt;&gt;"",F184=""),TODAY()-A184,"")</f>
        <v/>
      </c>
    </row>
    <row r="185">
      <c r="I185" s="11" t="str">
        <f>IF(A185="","",IF(F185="","Avoin","Korjattu"))</f>
        <v/>
      </c>
      <c r="J185" s="3" t="str">
        <f>IF(AND(A185&lt;&gt;"",F185=""),TODAY()-A185,"")</f>
        <v/>
      </c>
    </row>
    <row r="186">
      <c r="I186" s="11" t="str">
        <f>IF(A186="","",IF(F186="","Avoin","Korjattu"))</f>
        <v/>
      </c>
      <c r="J186" s="3" t="str">
        <f>IF(AND(A186&lt;&gt;"",F186=""),TODAY()-A186,"")</f>
        <v/>
      </c>
    </row>
    <row r="187">
      <c r="I187" s="11" t="str">
        <f>IF(A187="","",IF(F187="","Avoin","Korjattu"))</f>
        <v/>
      </c>
      <c r="J187" s="3" t="str">
        <f>IF(AND(A187&lt;&gt;"",F187=""),TODAY()-A187,"")</f>
        <v/>
      </c>
    </row>
    <row r="188">
      <c r="I188" s="11" t="str">
        <f>IF(A188="","",IF(F188="","Avoin","Korjattu"))</f>
        <v/>
      </c>
      <c r="J188" s="3" t="str">
        <f>IF(AND(A188&lt;&gt;"",F188=""),TODAY()-A188,"")</f>
        <v/>
      </c>
    </row>
    <row r="189">
      <c r="I189" s="11" t="str">
        <f>IF(A189="","",IF(F189="","Avoin","Korjattu"))</f>
        <v/>
      </c>
      <c r="J189" s="3" t="str">
        <f>IF(AND(A189&lt;&gt;"",F189=""),TODAY()-A189,"")</f>
        <v/>
      </c>
    </row>
    <row r="190">
      <c r="I190" s="11" t="str">
        <f>IF(A190="","",IF(F190="","Avoin","Korjattu"))</f>
        <v/>
      </c>
      <c r="J190" s="3" t="str">
        <f>IF(AND(A190&lt;&gt;"",F190=""),TODAY()-A190,"")</f>
        <v/>
      </c>
    </row>
    <row r="191">
      <c r="I191" s="11" t="str">
        <f>IF(A191="","",IF(F191="","Avoin","Korjattu"))</f>
        <v/>
      </c>
      <c r="J191" s="3" t="str">
        <f>IF(AND(A191&lt;&gt;"",F191=""),TODAY()-A191,"")</f>
        <v/>
      </c>
    </row>
    <row r="192">
      <c r="I192" s="11" t="str">
        <f>IF(A192="","",IF(F192="","Avoin","Korjattu"))</f>
        <v/>
      </c>
      <c r="J192" s="3" t="str">
        <f>IF(AND(A192&lt;&gt;"",F192=""),TODAY()-A192,"")</f>
        <v/>
      </c>
    </row>
    <row r="193">
      <c r="I193" s="11" t="str">
        <f>IF(A193="","",IF(F193="","Avoin","Korjattu"))</f>
        <v/>
      </c>
      <c r="J193" s="3" t="str">
        <f>IF(AND(A193&lt;&gt;"",F193=""),TODAY()-A193,"")</f>
        <v/>
      </c>
    </row>
    <row r="194">
      <c r="I194" s="11" t="str">
        <f>IF(A194="","",IF(F194="","Avoin","Korjattu"))</f>
        <v/>
      </c>
      <c r="J194" s="3" t="str">
        <f>IF(AND(A194&lt;&gt;"",F194=""),TODAY()-A194,"")</f>
        <v/>
      </c>
    </row>
    <row r="195">
      <c r="I195" s="11" t="str">
        <f>IF(A195="","",IF(F195="","Avoin","Korjattu"))</f>
        <v/>
      </c>
      <c r="J195" s="3" t="str">
        <f>IF(AND(A195&lt;&gt;"",F195=""),TODAY()-A195,"")</f>
        <v/>
      </c>
    </row>
    <row r="196">
      <c r="I196" s="11" t="str">
        <f>IF(A196="","",IF(F196="","Avoin","Korjattu"))</f>
        <v/>
      </c>
      <c r="J196" s="3" t="str">
        <f>IF(AND(A196&lt;&gt;"",F196=""),TODAY()-A196,"")</f>
        <v/>
      </c>
    </row>
    <row r="197">
      <c r="I197" s="11" t="str">
        <f>IF(A197="","",IF(F197="","Avoin","Korjattu"))</f>
        <v/>
      </c>
      <c r="J197" s="3" t="str">
        <f>IF(AND(A197&lt;&gt;"",F197=""),TODAY()-A197,"")</f>
        <v/>
      </c>
    </row>
    <row r="198">
      <c r="I198" s="11" t="str">
        <f>IF(A198="","",IF(F198="","Avoin","Korjattu"))</f>
        <v/>
      </c>
      <c r="J198" s="3" t="str">
        <f>IF(AND(A198&lt;&gt;"",F198=""),TODAY()-A198,"")</f>
        <v/>
      </c>
    </row>
    <row r="199">
      <c r="I199" s="11" t="str">
        <f>IF(A199="","",IF(F199="","Avoin","Korjattu"))</f>
        <v/>
      </c>
      <c r="J199" s="3" t="str">
        <f>IF(AND(A199&lt;&gt;"",F199=""),TODAY()-A199,"")</f>
        <v/>
      </c>
    </row>
    <row r="200">
      <c r="I200" s="11" t="str">
        <f>IF(A200="","",IF(F200="","Avoin","Korjattu"))</f>
        <v/>
      </c>
      <c r="J200" s="3" t="str">
        <f>IF(AND(A200&lt;&gt;"",F200=""),TODAY()-A200,"")</f>
        <v/>
      </c>
    </row>
    <row r="201">
      <c r="I201" s="11" t="str">
        <f>IF(A201="","",IF(F201="","Avoin","Korjattu"))</f>
        <v/>
      </c>
      <c r="J201" s="3" t="str">
        <f>IF(AND(A201&lt;&gt;"",F201=""),TODAY()-A201,"")</f>
        <v/>
      </c>
    </row>
    <row r="202">
      <c r="I202" s="11" t="str">
        <f>IF(A202="","",IF(F202="","Avoin","Korjattu"))</f>
        <v/>
      </c>
      <c r="J202" s="3" t="str">
        <f>IF(AND(A202&lt;&gt;"",F202=""),TODAY()-A202,"")</f>
        <v/>
      </c>
    </row>
    <row r="203">
      <c r="I203" s="11" t="str">
        <f>IF(A203="","",IF(F203="","Avoin","Korjattu"))</f>
        <v/>
      </c>
      <c r="J203" s="3" t="str">
        <f>IF(AND(A203&lt;&gt;"",F203=""),TODAY()-A203,"")</f>
        <v/>
      </c>
    </row>
    <row r="204">
      <c r="I204" s="11" t="str">
        <f>IF(A204="","",IF(F204="","Avoin","Korjattu"))</f>
        <v/>
      </c>
      <c r="J204" s="3" t="str">
        <f>IF(AND(A204&lt;&gt;"",F204=""),TODAY()-A204,"")</f>
        <v/>
      </c>
    </row>
    <row r="205">
      <c r="I205" s="11" t="str">
        <f>IF(A205="","",IF(F205="","Avoin","Korjattu"))</f>
        <v/>
      </c>
      <c r="J205" s="3" t="str">
        <f>IF(AND(A205&lt;&gt;"",F205=""),TODAY()-A205,"")</f>
        <v/>
      </c>
    </row>
    <row r="206">
      <c r="I206" s="11" t="str">
        <f>IF(A206="","",IF(F206="","Avoin","Korjattu"))</f>
        <v/>
      </c>
      <c r="J206" s="3" t="str">
        <f>IF(AND(A206&lt;&gt;"",F206=""),TODAY()-A206,"")</f>
        <v/>
      </c>
    </row>
    <row r="207">
      <c r="I207" s="11" t="str">
        <f>IF(A207="","",IF(F207="","Avoin","Korjattu"))</f>
        <v/>
      </c>
      <c r="J207" s="3" t="str">
        <f>IF(AND(A207&lt;&gt;"",F207=""),TODAY()-A207,"")</f>
        <v/>
      </c>
    </row>
    <row r="208">
      <c r="I208" s="11" t="str">
        <f>IF(A208="","",IF(F208="","Avoin","Korjattu"))</f>
        <v/>
      </c>
      <c r="J208" s="3" t="str">
        <f>IF(AND(A208&lt;&gt;"",F208=""),TODAY()-A208,"")</f>
        <v/>
      </c>
    </row>
    <row r="209">
      <c r="I209" s="11" t="str">
        <f>IF(A209="","",IF(F209="","Avoin","Korjattu"))</f>
        <v/>
      </c>
      <c r="J209" s="3" t="str">
        <f>IF(AND(A209&lt;&gt;"",F209=""),TODAY()-A209,"")</f>
        <v/>
      </c>
    </row>
    <row r="210">
      <c r="I210" s="11" t="str">
        <f>IF(A210="","",IF(F210="","Avoin","Korjattu"))</f>
        <v/>
      </c>
      <c r="J210" s="3" t="str">
        <f>IF(AND(A210&lt;&gt;"",F210=""),TODAY()-A210,"")</f>
        <v/>
      </c>
    </row>
    <row r="211">
      <c r="I211" s="11" t="str">
        <f>IF(A211="","",IF(F211="","Avoin","Korjattu"))</f>
        <v/>
      </c>
      <c r="J211" s="3" t="str">
        <f>IF(AND(A211&lt;&gt;"",F211=""),TODAY()-A211,"")</f>
        <v/>
      </c>
    </row>
    <row r="212">
      <c r="I212" s="11" t="str">
        <f>IF(A212="","",IF(F212="","Avoin","Korjattu"))</f>
        <v/>
      </c>
      <c r="J212" s="3" t="str">
        <f>IF(AND(A212&lt;&gt;"",F212=""),TODAY()-A212,"")</f>
        <v/>
      </c>
    </row>
    <row r="213">
      <c r="I213" s="11" t="str">
        <f>IF(A213="","",IF(F213="","Avoin","Korjattu"))</f>
        <v/>
      </c>
      <c r="J213" s="3" t="str">
        <f>IF(AND(A213&lt;&gt;"",F213=""),TODAY()-A213,"")</f>
        <v/>
      </c>
    </row>
    <row r="214">
      <c r="I214" s="11" t="str">
        <f>IF(A214="","",IF(F214="","Avoin","Korjattu"))</f>
        <v/>
      </c>
      <c r="J214" s="3" t="str">
        <f>IF(AND(A214&lt;&gt;"",F214=""),TODAY()-A214,"")</f>
        <v/>
      </c>
    </row>
    <row r="215">
      <c r="I215" s="11" t="str">
        <f>IF(A215="","",IF(F215="","Avoin","Korjattu"))</f>
        <v/>
      </c>
      <c r="J215" s="3" t="str">
        <f>IF(AND(A215&lt;&gt;"",F215=""),TODAY()-A215,"")</f>
        <v/>
      </c>
    </row>
    <row r="216">
      <c r="I216" s="11" t="str">
        <f>IF(A216="","",IF(F216="","Avoin","Korjattu"))</f>
        <v/>
      </c>
      <c r="J216" s="3" t="str">
        <f>IF(AND(A216&lt;&gt;"",F216=""),TODAY()-A216,"")</f>
        <v/>
      </c>
    </row>
    <row r="217">
      <c r="I217" s="11" t="str">
        <f>IF(A217="","",IF(F217="","Avoin","Korjattu"))</f>
        <v/>
      </c>
      <c r="J217" s="3" t="str">
        <f>IF(AND(A217&lt;&gt;"",F217=""),TODAY()-A217,"")</f>
        <v/>
      </c>
    </row>
    <row r="218">
      <c r="I218" s="11" t="str">
        <f>IF(A218="","",IF(F218="","Avoin","Korjattu"))</f>
        <v/>
      </c>
      <c r="J218" s="3" t="str">
        <f>IF(AND(A218&lt;&gt;"",F218=""),TODAY()-A218,"")</f>
        <v/>
      </c>
    </row>
    <row r="219">
      <c r="I219" s="11" t="str">
        <f>IF(A219="","",IF(F219="","Avoin","Korjattu"))</f>
        <v/>
      </c>
      <c r="J219" s="3" t="str">
        <f>IF(AND(A219&lt;&gt;"",F219=""),TODAY()-A219,"")</f>
        <v/>
      </c>
    </row>
    <row r="220">
      <c r="I220" s="11" t="str">
        <f>IF(A220="","",IF(F220="","Avoin","Korjattu"))</f>
        <v/>
      </c>
      <c r="J220" s="3" t="str">
        <f>IF(AND(A220&lt;&gt;"",F220=""),TODAY()-A220,"")</f>
        <v/>
      </c>
    </row>
    <row r="221">
      <c r="I221" s="11" t="str">
        <f>IF(A221="","",IF(F221="","Avoin","Korjattu"))</f>
        <v/>
      </c>
      <c r="J221" s="3" t="str">
        <f>IF(AND(A221&lt;&gt;"",F221=""),TODAY()-A221,"")</f>
        <v/>
      </c>
    </row>
    <row r="222">
      <c r="I222" s="11" t="str">
        <f>IF(A222="","",IF(F222="","Avoin","Korjattu"))</f>
        <v/>
      </c>
      <c r="J222" s="3" t="str">
        <f>IF(AND(A222&lt;&gt;"",F222=""),TODAY()-A222,"")</f>
        <v/>
      </c>
    </row>
    <row r="223">
      <c r="I223" s="11" t="str">
        <f>IF(A223="","",IF(F223="","Avoin","Korjattu"))</f>
        <v/>
      </c>
      <c r="J223" s="3" t="str">
        <f>IF(AND(A223&lt;&gt;"",F223=""),TODAY()-A223,"")</f>
        <v/>
      </c>
    </row>
    <row r="224">
      <c r="I224" s="11" t="str">
        <f>IF(A224="","",IF(F224="","Avoin","Korjattu"))</f>
        <v/>
      </c>
      <c r="J224" s="3" t="str">
        <f>IF(AND(A224&lt;&gt;"",F224=""),TODAY()-A224,"")</f>
        <v/>
      </c>
    </row>
    <row r="225">
      <c r="I225" s="11" t="str">
        <f>IF(A225="","",IF(F225="","Avoin","Korjattu"))</f>
        <v/>
      </c>
      <c r="J225" s="3" t="str">
        <f>IF(AND(A225&lt;&gt;"",F225=""),TODAY()-A225,"")</f>
        <v/>
      </c>
    </row>
    <row r="226">
      <c r="I226" s="11" t="str">
        <f>IF(A226="","",IF(F226="","Avoin","Korjattu"))</f>
        <v/>
      </c>
      <c r="J226" s="3" t="str">
        <f>IF(AND(A226&lt;&gt;"",F226=""),TODAY()-A226,"")</f>
        <v/>
      </c>
    </row>
    <row r="227">
      <c r="I227" s="11" t="str">
        <f>IF(A227="","",IF(F227="","Avoin","Korjattu"))</f>
        <v/>
      </c>
      <c r="J227" s="3" t="str">
        <f>IF(AND(A227&lt;&gt;"",F227=""),TODAY()-A227,"")</f>
        <v/>
      </c>
    </row>
    <row r="228">
      <c r="I228" s="11" t="str">
        <f>IF(A228="","",IF(F228="","Avoin","Korjattu"))</f>
        <v/>
      </c>
      <c r="J228" s="3" t="str">
        <f>IF(AND(A228&lt;&gt;"",F228=""),TODAY()-A228,"")</f>
        <v/>
      </c>
    </row>
    <row r="229">
      <c r="I229" s="11" t="str">
        <f>IF(A229="","",IF(F229="","Avoin","Korjattu"))</f>
        <v/>
      </c>
      <c r="J229" s="3" t="str">
        <f>IF(AND(A229&lt;&gt;"",F229=""),TODAY()-A229,"")</f>
        <v/>
      </c>
    </row>
    <row r="230">
      <c r="I230" s="11" t="str">
        <f>IF(A230="","",IF(F230="","Avoin","Korjattu"))</f>
        <v/>
      </c>
      <c r="J230" s="3" t="str">
        <f>IF(AND(A230&lt;&gt;"",F230=""),TODAY()-A230,"")</f>
        <v/>
      </c>
    </row>
    <row r="231">
      <c r="I231" s="11" t="str">
        <f>IF(A231="","",IF(F231="","Avoin","Korjattu"))</f>
        <v/>
      </c>
      <c r="J231" s="3" t="str">
        <f>IF(AND(A231&lt;&gt;"",F231=""),TODAY()-A231,"")</f>
        <v/>
      </c>
    </row>
    <row r="232">
      <c r="I232" s="11" t="str">
        <f>IF(A232="","",IF(F232="","Avoin","Korjattu"))</f>
        <v/>
      </c>
      <c r="J232" s="3" t="str">
        <f>IF(AND(A232&lt;&gt;"",F232=""),TODAY()-A232,"")</f>
        <v/>
      </c>
    </row>
    <row r="233">
      <c r="I233" s="11" t="str">
        <f>IF(A233="","",IF(F233="","Avoin","Korjattu"))</f>
        <v/>
      </c>
      <c r="J233" s="3" t="str">
        <f>IF(AND(A233&lt;&gt;"",F233=""),TODAY()-A233,"")</f>
        <v/>
      </c>
    </row>
    <row r="234">
      <c r="I234" s="11" t="str">
        <f>IF(A234="","",IF(F234="","Avoin","Korjattu"))</f>
        <v/>
      </c>
      <c r="J234" s="3" t="str">
        <f>IF(AND(A234&lt;&gt;"",F234=""),TODAY()-A234,"")</f>
        <v/>
      </c>
    </row>
    <row r="235">
      <c r="I235" s="11" t="str">
        <f>IF(A235="","",IF(F235="","Avoin","Korjattu"))</f>
        <v/>
      </c>
      <c r="J235" s="3" t="str">
        <f>IF(AND(A235&lt;&gt;"",F235=""),TODAY()-A235,"")</f>
        <v/>
      </c>
    </row>
    <row r="236">
      <c r="I236" s="11" t="str">
        <f>IF(A236="","",IF(F236="","Avoin","Korjattu"))</f>
        <v/>
      </c>
      <c r="J236" s="3" t="str">
        <f>IF(AND(A236&lt;&gt;"",F236=""),TODAY()-A236,"")</f>
        <v/>
      </c>
    </row>
    <row r="237">
      <c r="I237" s="11" t="str">
        <f>IF(A237="","",IF(F237="","Avoin","Korjattu"))</f>
        <v/>
      </c>
      <c r="J237" s="3" t="str">
        <f>IF(AND(A237&lt;&gt;"",F237=""),TODAY()-A237,"")</f>
        <v/>
      </c>
    </row>
    <row r="238">
      <c r="I238" s="11" t="str">
        <f>IF(A238="","",IF(F238="","Avoin","Korjattu"))</f>
        <v/>
      </c>
      <c r="J238" s="3" t="str">
        <f>IF(AND(A238&lt;&gt;"",F238=""),TODAY()-A238,"")</f>
        <v/>
      </c>
    </row>
    <row r="239">
      <c r="I239" s="11" t="str">
        <f>IF(A239="","",IF(F239="","Avoin","Korjattu"))</f>
        <v/>
      </c>
      <c r="J239" s="3" t="str">
        <f>IF(AND(A239&lt;&gt;"",F239=""),TODAY()-A239,"")</f>
        <v/>
      </c>
    </row>
    <row r="240">
      <c r="I240" s="11" t="str">
        <f>IF(A240="","",IF(F240="","Avoin","Korjattu"))</f>
        <v/>
      </c>
      <c r="J240" s="3" t="str">
        <f>IF(AND(A240&lt;&gt;"",F240=""),TODAY()-A240,"")</f>
        <v/>
      </c>
    </row>
    <row r="241">
      <c r="I241" s="11" t="str">
        <f>IF(A241="","",IF(F241="","Avoin","Korjattu"))</f>
        <v/>
      </c>
      <c r="J241" s="3" t="str">
        <f>IF(AND(A241&lt;&gt;"",F241=""),TODAY()-A241,"")</f>
        <v/>
      </c>
    </row>
    <row r="242">
      <c r="I242" s="11" t="str">
        <f>IF(A242="","",IF(F242="","Avoin","Korjattu"))</f>
        <v/>
      </c>
      <c r="J242" s="3" t="str">
        <f>IF(AND(A242&lt;&gt;"",F242=""),TODAY()-A242,"")</f>
        <v/>
      </c>
    </row>
    <row r="243">
      <c r="I243" s="11" t="str">
        <f>IF(A243="","",IF(F243="","Avoin","Korjattu"))</f>
        <v/>
      </c>
      <c r="J243" s="3" t="str">
        <f>IF(AND(A243&lt;&gt;"",F243=""),TODAY()-A243,"")</f>
        <v/>
      </c>
    </row>
    <row r="244">
      <c r="I244" s="11" t="str">
        <f>IF(A244="","",IF(F244="","Avoin","Korjattu"))</f>
        <v/>
      </c>
      <c r="J244" s="3" t="str">
        <f>IF(AND(A244&lt;&gt;"",F244=""),TODAY()-A244,"")</f>
        <v/>
      </c>
    </row>
    <row r="245">
      <c r="I245" s="11" t="str">
        <f>IF(A245="","",IF(F245="","Avoin","Korjattu"))</f>
        <v/>
      </c>
      <c r="J245" s="3" t="str">
        <f>IF(AND(A245&lt;&gt;"",F245=""),TODAY()-A245,"")</f>
        <v/>
      </c>
    </row>
    <row r="246">
      <c r="I246" s="11" t="str">
        <f>IF(A246="","",IF(F246="","Avoin","Korjattu"))</f>
        <v/>
      </c>
      <c r="J246" s="3" t="str">
        <f>IF(AND(A246&lt;&gt;"",F246=""),TODAY()-A246,"")</f>
        <v/>
      </c>
    </row>
    <row r="247">
      <c r="I247" s="11" t="str">
        <f>IF(A247="","",IF(F247="","Avoin","Korjattu"))</f>
        <v/>
      </c>
      <c r="J247" s="3" t="str">
        <f>IF(AND(A247&lt;&gt;"",F247=""),TODAY()-A247,"")</f>
        <v/>
      </c>
    </row>
    <row r="248">
      <c r="I248" s="11" t="str">
        <f>IF(A248="","",IF(F248="","Avoin","Korjattu"))</f>
        <v/>
      </c>
      <c r="J248" s="3" t="str">
        <f>IF(AND(A248&lt;&gt;"",F248=""),TODAY()-A248,"")</f>
        <v/>
      </c>
    </row>
    <row r="249">
      <c r="I249" s="11" t="str">
        <f>IF(A249="","",IF(F249="","Avoin","Korjattu"))</f>
        <v/>
      </c>
      <c r="J249" s="3" t="str">
        <f>IF(AND(A249&lt;&gt;"",F249=""),TODAY()-A249,"")</f>
        <v/>
      </c>
    </row>
    <row r="250">
      <c r="I250" s="11" t="str">
        <f>IF(A250="","",IF(F250="","Avoin","Korjattu"))</f>
        <v/>
      </c>
      <c r="J250" s="3" t="str">
        <f>IF(AND(A250&lt;&gt;"",F250=""),TODAY()-A250,"")</f>
        <v/>
      </c>
    </row>
    <row r="251">
      <c r="I251" s="11" t="str">
        <f>IF(A251="","",IF(F251="","Avoin","Korjattu"))</f>
        <v/>
      </c>
      <c r="J251" s="3" t="str">
        <f>IF(AND(A251&lt;&gt;"",F251=""),TODAY()-A251,"")</f>
        <v/>
      </c>
    </row>
    <row r="252">
      <c r="I252" s="11" t="str">
        <f>IF(A252="","",IF(F252="","Avoin","Korjattu"))</f>
        <v/>
      </c>
      <c r="J252" s="3" t="str">
        <f>IF(AND(A252&lt;&gt;"",F252=""),TODAY()-A252,"")</f>
        <v/>
      </c>
    </row>
    <row r="253">
      <c r="I253" s="11" t="str">
        <f>IF(A253="","",IF(F253="","Avoin","Korjattu"))</f>
        <v/>
      </c>
      <c r="J253" s="3" t="str">
        <f>IF(AND(A253&lt;&gt;"",F253=""),TODAY()-A253,"")</f>
        <v/>
      </c>
    </row>
    <row r="254">
      <c r="I254" s="11" t="str">
        <f>IF(A254="","",IF(F254="","Avoin","Korjattu"))</f>
        <v/>
      </c>
      <c r="J254" s="3" t="str">
        <f>IF(AND(A254&lt;&gt;"",F254=""),TODAY()-A254,"")</f>
        <v/>
      </c>
    </row>
    <row r="255">
      <c r="I255" s="11" t="str">
        <f>IF(A255="","",IF(F255="","Avoin","Korjattu"))</f>
        <v/>
      </c>
      <c r="J255" s="3" t="str">
        <f>IF(AND(A255&lt;&gt;"",F255=""),TODAY()-A255,"")</f>
        <v/>
      </c>
    </row>
    <row r="256">
      <c r="I256" s="11" t="str">
        <f>IF(A256="","",IF(F256="","Avoin","Korjattu"))</f>
        <v/>
      </c>
      <c r="J256" s="3" t="str">
        <f>IF(AND(A256&lt;&gt;"",F256=""),TODAY()-A256,"")</f>
        <v/>
      </c>
    </row>
    <row r="257">
      <c r="I257" s="11" t="str">
        <f>IF(A257="","",IF(F257="","Avoin","Korjattu"))</f>
        <v/>
      </c>
      <c r="J257" s="3" t="str">
        <f>IF(AND(A257&lt;&gt;"",F257=""),TODAY()-A257,"")</f>
        <v/>
      </c>
    </row>
    <row r="258">
      <c r="I258" s="11" t="str">
        <f>IF(A258="","",IF(F258="","Avoin","Korjattu"))</f>
        <v/>
      </c>
      <c r="J258" s="3" t="str">
        <f>IF(AND(A258&lt;&gt;"",F258=""),TODAY()-A258,"")</f>
        <v/>
      </c>
    </row>
    <row r="259">
      <c r="I259" s="11" t="str">
        <f>IF(A259="","",IF(F259="","Avoin","Korjattu"))</f>
        <v/>
      </c>
      <c r="J259" s="3" t="str">
        <f>IF(AND(A259&lt;&gt;"",F259=""),TODAY()-A259,"")</f>
        <v/>
      </c>
    </row>
    <row r="260">
      <c r="I260" s="11" t="str">
        <f>IF(A260="","",IF(F260="","Avoin","Korjattu"))</f>
        <v/>
      </c>
      <c r="J260" s="3" t="str">
        <f>IF(AND(A260&lt;&gt;"",F260=""),TODAY()-A260,"")</f>
        <v/>
      </c>
    </row>
    <row r="261">
      <c r="I261" s="11" t="str">
        <f>IF(A261="","",IF(F261="","Avoin","Korjattu"))</f>
        <v/>
      </c>
      <c r="J261" s="3" t="str">
        <f>IF(AND(A261&lt;&gt;"",F261=""),TODAY()-A261,"")</f>
        <v/>
      </c>
    </row>
    <row r="262">
      <c r="I262" s="11" t="str">
        <f>IF(A262="","",IF(F262="","Avoin","Korjattu"))</f>
        <v/>
      </c>
      <c r="J262" s="3" t="str">
        <f>IF(AND(A262&lt;&gt;"",F262=""),TODAY()-A262,"")</f>
        <v/>
      </c>
    </row>
    <row r="263">
      <c r="I263" s="11" t="str">
        <f>IF(A263="","",IF(F263="","Avoin","Korjattu"))</f>
        <v/>
      </c>
      <c r="J263" s="3" t="str">
        <f>IF(AND(A263&lt;&gt;"",F263=""),TODAY()-A263,"")</f>
        <v/>
      </c>
    </row>
    <row r="264">
      <c r="I264" s="11" t="str">
        <f>IF(A264="","",IF(F264="","Avoin","Korjattu"))</f>
        <v/>
      </c>
      <c r="J264" s="3" t="str">
        <f>IF(AND(A264&lt;&gt;"",F264=""),TODAY()-A264,"")</f>
        <v/>
      </c>
    </row>
    <row r="265">
      <c r="I265" s="11" t="str">
        <f>IF(A265="","",IF(F265="","Avoin","Korjattu"))</f>
        <v/>
      </c>
      <c r="J265" s="3" t="str">
        <f>IF(AND(A265&lt;&gt;"",F265=""),TODAY()-A265,"")</f>
        <v/>
      </c>
    </row>
    <row r="266">
      <c r="I266" s="11" t="str">
        <f>IF(A266="","",IF(F266="","Avoin","Korjattu"))</f>
        <v/>
      </c>
      <c r="J266" s="3" t="str">
        <f>IF(AND(A266&lt;&gt;"",F266=""),TODAY()-A266,"")</f>
        <v/>
      </c>
    </row>
    <row r="267">
      <c r="I267" s="11" t="str">
        <f>IF(A267="","",IF(F267="","Avoin","Korjattu"))</f>
        <v/>
      </c>
      <c r="J267" s="3" t="str">
        <f>IF(AND(A267&lt;&gt;"",F267=""),TODAY()-A267,"")</f>
        <v/>
      </c>
    </row>
    <row r="268">
      <c r="I268" s="11" t="str">
        <f>IF(A268="","",IF(F268="","Avoin","Korjattu"))</f>
        <v/>
      </c>
      <c r="J268" s="3" t="str">
        <f>IF(AND(A268&lt;&gt;"",F268=""),TODAY()-A268,"")</f>
        <v/>
      </c>
    </row>
    <row r="269">
      <c r="I269" s="11" t="str">
        <f>IF(A269="","",IF(F269="","Avoin","Korjattu"))</f>
        <v/>
      </c>
      <c r="J269" s="3" t="str">
        <f>IF(AND(A269&lt;&gt;"",F269=""),TODAY()-A269,"")</f>
        <v/>
      </c>
    </row>
    <row r="270">
      <c r="I270" s="11" t="str">
        <f>IF(A270="","",IF(F270="","Avoin","Korjattu"))</f>
        <v/>
      </c>
      <c r="J270" s="3" t="str">
        <f>IF(AND(A270&lt;&gt;"",F270=""),TODAY()-A270,"")</f>
        <v/>
      </c>
    </row>
    <row r="271">
      <c r="I271" s="11" t="str">
        <f>IF(A271="","",IF(F271="","Avoin","Korjattu"))</f>
        <v/>
      </c>
      <c r="J271" s="3" t="str">
        <f>IF(AND(A271&lt;&gt;"",F271=""),TODAY()-A271,"")</f>
        <v/>
      </c>
    </row>
    <row r="272">
      <c r="I272" s="11" t="str">
        <f>IF(A272="","",IF(F272="","Avoin","Korjattu"))</f>
        <v/>
      </c>
      <c r="J272" s="3" t="str">
        <f>IF(AND(A272&lt;&gt;"",F272=""),TODAY()-A272,"")</f>
        <v/>
      </c>
    </row>
    <row r="273">
      <c r="I273" s="11" t="str">
        <f>IF(A273="","",IF(F273="","Avoin","Korjattu"))</f>
        <v/>
      </c>
      <c r="J273" s="3" t="str">
        <f>IF(AND(A273&lt;&gt;"",F273=""),TODAY()-A273,"")</f>
        <v/>
      </c>
    </row>
    <row r="274">
      <c r="I274" s="11" t="str">
        <f>IF(A274="","",IF(F274="","Avoin","Korjattu"))</f>
        <v/>
      </c>
      <c r="J274" s="3" t="str">
        <f>IF(AND(A274&lt;&gt;"",F274=""),TODAY()-A274,"")</f>
        <v/>
      </c>
    </row>
    <row r="275">
      <c r="I275" s="11" t="str">
        <f>IF(A275="","",IF(F275="","Avoin","Korjattu"))</f>
        <v/>
      </c>
      <c r="J275" s="3" t="str">
        <f>IF(AND(A275&lt;&gt;"",F275=""),TODAY()-A275,"")</f>
        <v/>
      </c>
    </row>
    <row r="276">
      <c r="I276" s="11" t="str">
        <f>IF(A276="","",IF(F276="","Avoin","Korjattu"))</f>
        <v/>
      </c>
      <c r="J276" s="3" t="str">
        <f>IF(AND(A276&lt;&gt;"",F276=""),TODAY()-A276,"")</f>
        <v/>
      </c>
    </row>
    <row r="277">
      <c r="I277" s="11" t="str">
        <f>IF(A277="","",IF(F277="","Avoin","Korjattu"))</f>
        <v/>
      </c>
      <c r="J277" s="3" t="str">
        <f>IF(AND(A277&lt;&gt;"",F277=""),TODAY()-A277,"")</f>
        <v/>
      </c>
    </row>
    <row r="278">
      <c r="I278" s="11" t="str">
        <f>IF(A278="","",IF(F278="","Avoin","Korjattu"))</f>
        <v/>
      </c>
      <c r="J278" s="3" t="str">
        <f>IF(AND(A278&lt;&gt;"",F278=""),TODAY()-A278,"")</f>
        <v/>
      </c>
    </row>
    <row r="279">
      <c r="I279" s="11" t="str">
        <f>IF(A279="","",IF(F279="","Avoin","Korjattu"))</f>
        <v/>
      </c>
      <c r="J279" s="3" t="str">
        <f>IF(AND(A279&lt;&gt;"",F279=""),TODAY()-A279,"")</f>
        <v/>
      </c>
    </row>
    <row r="280">
      <c r="I280" s="11" t="str">
        <f>IF(A280="","",IF(F280="","Avoin","Korjattu"))</f>
        <v/>
      </c>
      <c r="J280" s="3" t="str">
        <f>IF(AND(A280&lt;&gt;"",F280=""),TODAY()-A280,"")</f>
        <v/>
      </c>
    </row>
    <row r="281">
      <c r="I281" s="11" t="str">
        <f>IF(A281="","",IF(F281="","Avoin","Korjattu"))</f>
        <v/>
      </c>
      <c r="J281" s="3" t="str">
        <f>IF(AND(A281&lt;&gt;"",F281=""),TODAY()-A281,"")</f>
        <v/>
      </c>
    </row>
    <row r="282">
      <c r="I282" s="11" t="str">
        <f>IF(A282="","",IF(F282="","Avoin","Korjattu"))</f>
        <v/>
      </c>
      <c r="J282" s="3" t="str">
        <f>IF(AND(A282&lt;&gt;"",F282=""),TODAY()-A282,"")</f>
        <v/>
      </c>
    </row>
    <row r="283">
      <c r="I283" s="11" t="str">
        <f>IF(A283="","",IF(F283="","Avoin","Korjattu"))</f>
        <v/>
      </c>
      <c r="J283" s="3" t="str">
        <f>IF(AND(A283&lt;&gt;"",F283=""),TODAY()-A283,"")</f>
        <v/>
      </c>
    </row>
    <row r="284">
      <c r="I284" s="11" t="str">
        <f>IF(A284="","",IF(F284="","Avoin","Korjattu"))</f>
        <v/>
      </c>
      <c r="J284" s="3" t="str">
        <f>IF(AND(A284&lt;&gt;"",F284=""),TODAY()-A284,"")</f>
        <v/>
      </c>
    </row>
    <row r="285">
      <c r="I285" s="11" t="str">
        <f>IF(A285="","",IF(F285="","Avoin","Korjattu"))</f>
        <v/>
      </c>
      <c r="J285" s="3" t="str">
        <f>IF(AND(A285&lt;&gt;"",F285=""),TODAY()-A285,"")</f>
        <v/>
      </c>
    </row>
    <row r="286">
      <c r="I286" s="11" t="str">
        <f>IF(A286="","",IF(F286="","Avoin","Korjattu"))</f>
        <v/>
      </c>
      <c r="J286" s="3" t="str">
        <f>IF(AND(A286&lt;&gt;"",F286=""),TODAY()-A286,"")</f>
        <v/>
      </c>
    </row>
    <row r="287">
      <c r="I287" s="11" t="str">
        <f>IF(A287="","",IF(F287="","Avoin","Korjattu"))</f>
        <v/>
      </c>
      <c r="J287" s="3" t="str">
        <f>IF(AND(A287&lt;&gt;"",F287=""),TODAY()-A287,"")</f>
        <v/>
      </c>
    </row>
    <row r="288">
      <c r="I288" s="11" t="str">
        <f>IF(A288="","",IF(F288="","Avoin","Korjattu"))</f>
        <v/>
      </c>
      <c r="J288" s="3" t="str">
        <f>IF(AND(A288&lt;&gt;"",F288=""),TODAY()-A288,"")</f>
        <v/>
      </c>
    </row>
    <row r="289">
      <c r="I289" s="11" t="str">
        <f>IF(A289="","",IF(F289="","Avoin","Korjattu"))</f>
        <v/>
      </c>
      <c r="J289" s="3" t="str">
        <f>IF(AND(A289&lt;&gt;"",F289=""),TODAY()-A289,"")</f>
        <v/>
      </c>
    </row>
    <row r="290">
      <c r="I290" s="11" t="str">
        <f>IF(A290="","",IF(F290="","Avoin","Korjattu"))</f>
        <v/>
      </c>
      <c r="J290" s="3" t="str">
        <f>IF(AND(A290&lt;&gt;"",F290=""),TODAY()-A290,"")</f>
        <v/>
      </c>
    </row>
    <row r="291">
      <c r="I291" s="11" t="str">
        <f>IF(A291="","",IF(F291="","Avoin","Korjattu"))</f>
        <v/>
      </c>
      <c r="J291" s="3" t="str">
        <f>IF(AND(A291&lt;&gt;"",F291=""),TODAY()-A291,"")</f>
        <v/>
      </c>
    </row>
    <row r="292">
      <c r="I292" s="11" t="str">
        <f>IF(A292="","",IF(F292="","Avoin","Korjattu"))</f>
        <v/>
      </c>
      <c r="J292" s="3" t="str">
        <f>IF(AND(A292&lt;&gt;"",F292=""),TODAY()-A292,"")</f>
        <v/>
      </c>
    </row>
    <row r="293">
      <c r="I293" s="11" t="str">
        <f>IF(A293="","",IF(F293="","Avoin","Korjattu"))</f>
        <v/>
      </c>
      <c r="J293" s="3" t="str">
        <f>IF(AND(A293&lt;&gt;"",F293=""),TODAY()-A293,"")</f>
        <v/>
      </c>
    </row>
    <row r="294">
      <c r="I294" s="11" t="str">
        <f>IF(A294="","",IF(F294="","Avoin","Korjattu"))</f>
        <v/>
      </c>
      <c r="J294" s="3" t="str">
        <f>IF(AND(A294&lt;&gt;"",F294=""),TODAY()-A294,"")</f>
        <v/>
      </c>
    </row>
    <row r="295">
      <c r="I295" s="11" t="str">
        <f>IF(A295="","",IF(F295="","Avoin","Korjattu"))</f>
        <v/>
      </c>
      <c r="J295" s="3" t="str">
        <f>IF(AND(A295&lt;&gt;"",F295=""),TODAY()-A295,"")</f>
        <v/>
      </c>
    </row>
    <row r="296">
      <c r="I296" s="11" t="str">
        <f>IF(A296="","",IF(F296="","Avoin","Korjattu"))</f>
        <v/>
      </c>
      <c r="J296" s="3" t="str">
        <f>IF(AND(A296&lt;&gt;"",F296=""),TODAY()-A296,"")</f>
        <v/>
      </c>
    </row>
    <row r="297">
      <c r="I297" s="11" t="str">
        <f>IF(A297="","",IF(F297="","Avoin","Korjattu"))</f>
        <v/>
      </c>
      <c r="J297" s="3" t="str">
        <f>IF(AND(A297&lt;&gt;"",F297=""),TODAY()-A297,"")</f>
        <v/>
      </c>
    </row>
    <row r="298">
      <c r="I298" s="11" t="str">
        <f>IF(A298="","",IF(F298="","Avoin","Korjattu"))</f>
        <v/>
      </c>
      <c r="J298" s="3" t="str">
        <f>IF(AND(A298&lt;&gt;"",F298=""),TODAY()-A298,"")</f>
        <v/>
      </c>
    </row>
    <row r="299">
      <c r="I299" s="11" t="str">
        <f>IF(A299="","",IF(F299="","Avoin","Korjattu"))</f>
        <v/>
      </c>
      <c r="J299" s="3" t="str">
        <f>IF(AND(A299&lt;&gt;"",F299=""),TODAY()-A299,"")</f>
        <v/>
      </c>
    </row>
    <row r="300">
      <c r="I300" s="11" t="str">
        <f>IF(A300="","",IF(F300="","Avoin","Korjattu"))</f>
        <v/>
      </c>
      <c r="J300" s="3" t="str">
        <f>IF(AND(A300&lt;&gt;"",F300=""),TODAY()-A300,"")</f>
        <v/>
      </c>
    </row>
    <row r="301">
      <c r="I301" s="11" t="str">
        <f>IF(A301="","",IF(F301="","Avoin","Korjattu"))</f>
        <v/>
      </c>
      <c r="J301" s="3" t="str">
        <f>IF(AND(A301&lt;&gt;"",F301=""),TODAY()-A301,"")</f>
        <v/>
      </c>
    </row>
  </sheetData>
  <autoFilter ref="A1:J301"/>
  <mergeCells count="1">
    <mergeCell ref="L2:L10"/>
  </mergeCells>
  <conditionalFormatting sqref="I2:I301">
    <cfRule type="cellIs" dxfId="2" priority="1" operator="equal">
      <formula>"Avoin"</formula>
    </cfRule>
    <cfRule type="cellIs" dxfId="1" priority="2" operator="equal">
      <formula>"Korjattu"</formula>
    </cfRule>
  </conditionalFormatting>
  <dataValidations count="4">
    <dataValidation type="date" operator="between" allowBlank="1" showInputMessage="1" showErrorMessage="1" errorStyle="stop" errorTitle="Tarkista päivämäärä" error="Kirjoita päivämäärä muodossa p.k.vvvv, esimerkiksi 1.12.2026." promptTitle="Ilmoituspäivä" prompt="Päivä, jolloin vika ilmoitettiin." sqref="A2:A301">
      <formula1>36526</formula1>
      <formula2>73050</formula2>
    </dataValidation>
    <dataValidation type="list" allowBlank="1" showInputMessage="1" showErrorMessage="1" errorStyle="warning" errorTitle="Huoneisto puuttuu listalta" error="Tätä huoneistoa ei ole Huoneistot-välilehdellä. Lisää se sinne, tai jatka tällä arvolla." promptTitle="Huoneisto" prompt="Valitse huoneisto Huoneistot-välilehden listalta tai kirjoita tunnus." sqref="B2:B301">
      <formula1>Huoneistot!$A$2:$A$201</formula1>
    </dataValidation>
    <dataValidation type="list" allowBlank="1" showInputMessage="1" showErrorMessage="1" errorStyle="warning" errorTitle="Valitse listalta" error="Valitse arvo pudotusvalikosta. Voit myös jatkaa omalla arvollasi." promptTitle="Vika" prompt="Valitse vian laatu." sqref="D2:D301">
      <formula1>"Ei hälytä testissä,Piippaa (paristo),Puuttuu tai irrotettu,Vanhentunut,Muu"</formula1>
    </dataValidation>
    <dataValidation type="date" operator="between" allowBlank="1" showInputMessage="1" showErrorMessage="1" errorStyle="stop" errorTitle="Tarkista päivämäärä" error="Kirjoita päivämäärä muodossa p.k.vvvv, esimerkiksi 1.12.2026." promptTitle="Korjauspäivä" prompt="Päivä, jolloin vika korjattiin. Tila päivittyy itse." sqref="F2:F301">
      <formula1>36526</formula1>
      <formula2>73050</formula2>
    </dataValidation>
  </dataValidations>
  <printOptions horizontalCentered="0"/>
  <pageMargins left="0.5" right="0.5" top="0.6" bottom="0.7" header="0.3" footer="0.3"/>
  <pageSetup paperSize="9" orientation="landscape" fitToWidth="1" fitToHeight="0"/>
  <headerFooter>
    <oddFooter>&amp;L&amp;8Pohja: Joel Lausamo / alarmi.fi, vapaasti käytettävissä&amp;R&amp;8&amp;A · &amp;P / &amp;N</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E19"/>
  <sheetViews>
    <sheetView workbookViewId="0">
      <pane ySplit="1" topLeftCell="A2" activePane="bottomLeft" state="frozen"/>
      <selection pane="bottomLeft" activeCell="A2" sqref="A2"/>
    </sheetView>
  </sheetViews>
  <sheetFormatPr defaultRowHeight="15"/>
  <cols>
    <col min="1" max="1" width="5" customWidth="1"/>
    <col min="2" max="2" width="56" customWidth="1"/>
    <col min="3" max="3" width="44" customWidth="1"/>
    <col min="4" max="4" width="20" customWidth="1"/>
    <col min="5" max="5" width="20" customWidth="1"/>
  </cols>
  <sheetData>
    <row r="1" ht="32" customHeight="1">
      <c r="A1" s="1" t="s">
        <v>78</v>
      </c>
      <c r="B1" s="1" t="s">
        <v>79</v>
      </c>
      <c r="C1" s="1" t="s">
        <v>80</v>
      </c>
      <c r="D1" s="1" t="s">
        <v>81</v>
      </c>
      <c r="E1" s="1" t="s">
        <v>82</v>
      </c>
    </row>
    <row r="2" ht="36" customHeight="1">
      <c r="A2" s="10" t="s">
        <v>83</v>
      </c>
      <c r="B2" s="13" t="s">
        <v>84</v>
      </c>
      <c r="C2" s="12"/>
      <c r="D2" s="12"/>
      <c r="E2" s="12"/>
    </row>
    <row r="3" ht="48" customHeight="1">
      <c r="A3" s="10" t="s">
        <v>85</v>
      </c>
      <c r="B3" s="13" t="s">
        <v>86</v>
      </c>
      <c r="C3" s="12"/>
      <c r="D3" s="12"/>
      <c r="E3" s="12"/>
    </row>
    <row r="4" ht="36" customHeight="1">
      <c r="A4" s="10" t="s">
        <v>87</v>
      </c>
      <c r="B4" s="13" t="s">
        <v>88</v>
      </c>
      <c r="C4" s="12"/>
      <c r="D4" s="12"/>
      <c r="E4" s="12"/>
    </row>
    <row r="5" ht="48" customHeight="1">
      <c r="A5" s="10" t="s">
        <v>89</v>
      </c>
      <c r="B5" s="13" t="s">
        <v>90</v>
      </c>
      <c r="C5" s="12"/>
      <c r="D5" s="12"/>
      <c r="E5" s="12"/>
    </row>
    <row r="6" ht="36" customHeight="1">
      <c r="A6" s="10" t="s">
        <v>91</v>
      </c>
      <c r="B6" s="13" t="s">
        <v>92</v>
      </c>
      <c r="C6" s="12"/>
      <c r="D6" s="12"/>
      <c r="E6" s="12"/>
    </row>
    <row r="7" ht="36" customHeight="1">
      <c r="A7" s="10" t="s">
        <v>93</v>
      </c>
      <c r="B7" s="13" t="s">
        <v>94</v>
      </c>
      <c r="C7" s="12"/>
      <c r="D7" s="12"/>
      <c r="E7" s="12"/>
    </row>
    <row r="8" ht="48" customHeight="1">
      <c r="A8" s="10" t="s">
        <v>95</v>
      </c>
      <c r="B8" s="13" t="s">
        <v>96</v>
      </c>
      <c r="C8" s="12"/>
      <c r="D8" s="12"/>
      <c r="E8" s="12"/>
    </row>
    <row r="9" ht="36" customHeight="1">
      <c r="A9" s="10" t="s">
        <v>97</v>
      </c>
      <c r="B9" s="13" t="s">
        <v>98</v>
      </c>
      <c r="C9" s="12"/>
      <c r="D9" s="12"/>
      <c r="E9" s="12"/>
    </row>
    <row r="10" ht="48" customHeight="1">
      <c r="A10" s="10" t="s">
        <v>99</v>
      </c>
      <c r="B10" s="13" t="s">
        <v>100</v>
      </c>
      <c r="C10" s="12"/>
      <c r="D10" s="12"/>
      <c r="E10" s="12"/>
    </row>
    <row r="11" ht="36" customHeight="1">
      <c r="A11" s="10" t="s">
        <v>101</v>
      </c>
      <c r="B11" s="13" t="s">
        <v>102</v>
      </c>
      <c r="C11" s="12"/>
      <c r="D11" s="12"/>
      <c r="E11" s="12"/>
    </row>
    <row r="12" ht="36" customHeight="1">
      <c r="A12" s="10" t="s">
        <v>103</v>
      </c>
      <c r="B12" s="13" t="s">
        <v>104</v>
      </c>
      <c r="C12" s="12"/>
      <c r="D12" s="12"/>
      <c r="E12" s="12"/>
    </row>
    <row r="13" ht="36" customHeight="1">
      <c r="A13" s="10" t="s">
        <v>105</v>
      </c>
      <c r="B13" s="13" t="s">
        <v>106</v>
      </c>
      <c r="C13" s="12"/>
      <c r="D13" s="12"/>
      <c r="E13" s="12"/>
    </row>
    <row r="15" ht="30" customHeight="1">
      <c r="B15" s="10" t="s">
        <v>107</v>
      </c>
      <c r="C15" s="12"/>
      <c r="D15" s="12"/>
      <c r="E15" s="12"/>
    </row>
    <row r="17" ht="33" customHeight="1">
      <c r="B17" s="8" t="s">
        <v>108</v>
      </c>
      <c r="C17" s="8"/>
      <c r="D17" s="8"/>
      <c r="E17" s="8"/>
    </row>
    <row r="19">
      <c r="B19" s="9" t="s">
        <v>40</v>
      </c>
    </row>
  </sheetData>
  <mergeCells count="2">
    <mergeCell ref="C15:E15"/>
    <mergeCell ref="B17:E17"/>
  </mergeCells>
  <printOptions horizontalCentered="0"/>
  <pageMargins left="0.5" right="0.5" top="0.6" bottom="0.7" header="0.3" footer="0.3"/>
  <pageSetup paperSize="9" orientation="landscape" fitToWidth="1" fitToHeight="0"/>
  <headerFooter>
    <oddFooter>&amp;L&amp;8Pohja: Joel Lausamo / alarmi.fi, vapaasti käytettävissä&amp;R&amp;8&amp;A ·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6</vt:i4>
      </vt:variant>
    </vt:vector>
  </HeadingPairs>
  <TitlesOfParts>
    <vt:vector size="6" baseType="lpstr">
      <vt:lpstr>Ohje</vt:lpstr>
      <vt:lpstr>Huoneistot</vt:lpstr>
      <vt:lpstr>Varoittimet</vt:lpstr>
      <vt:lpstr>Testaukset</vt:lpstr>
      <vt:lpstr>Viat</vt:lpstr>
      <vt:lpstr>Suunnitelma</vt:lpstr>
    </vt:vector>
  </TitlesOfParts>
  <Company>JL Screen Oy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Palovaroitinrekisteri ja testausseuranta</dc:title>
  <dc:subject>Taloyhtiön palovaroitinkirjanpito</dc:subject>
  <dc:creator>Joel Lausamo / alarmi.fi</dc:creator>
  <cp:keywords>palovaroitin, palovaroitinrekisteri, taloyhtiö, pelastuslaki</cp:keywords>
  <dc:description>Pohja: Joel Lausamo / alarmi.fi, vapaasti käytettävissä</dc:description>
  <cp:lastModifiedBy>alarmi.fi</cp:lastModifiedBy>
  <dcterms:created xsi:type="dcterms:W3CDTF">2026-10-13T01:49:44Z</dcterms:created>
  <dcterms:modified xsi:type="dcterms:W3CDTF">2026-10-13T01:49:44Z</dcterms:modified>
</cp:coreProperties>
</file>